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divoca-my.sharepoint.com/personal/evillegas_acdivoca-co_org/Documents/IPACE/RDP-007-Medicion/"/>
    </mc:Choice>
  </mc:AlternateContent>
  <xr:revisionPtr revIDLastSave="140" documentId="8_{E166C471-D377-42E1-982D-23519EC45C59}" xr6:coauthVersionLast="47" xr6:coauthVersionMax="47" xr10:uidLastSave="{23E7A0DF-24B0-41C4-AD36-24CCA850C6C1}"/>
  <bookViews>
    <workbookView xWindow="15" yWindow="15" windowWidth="19185" windowHeight="11265" tabRatio="500" xr2:uid="{00000000-000D-0000-FFFF-FFFF00000000}"/>
  </bookViews>
  <sheets>
    <sheet name="Resumen" sheetId="1" r:id="rId1"/>
    <sheet name="Detallado" sheetId="2" r:id="rId2"/>
    <sheet name="Detallado por hitos" sheetId="3" state="hidden" r:id="rId3"/>
    <sheet name="Cronograma por hitos" sheetId="5" state="hidden" r:id="rId4"/>
  </sheets>
  <definedNames>
    <definedName name="_xlnm.Print_Area" localSheetId="3">'Cronograma por hitos'!$A$1:$F$12</definedName>
    <definedName name="_xlnm.Print_Area" localSheetId="1">Detallado!$A$1:$O$74</definedName>
    <definedName name="_xlnm.Print_Area" localSheetId="2">'Detallado por hitos'!$A$1:$AN$88</definedName>
    <definedName name="_xlnm.Print_Area" localSheetId="0">Resumen!$A$1:$D$15</definedName>
    <definedName name="Print_Titles_0" localSheetId="1">Detallado!$1:$7</definedName>
    <definedName name="Print_Titles_0" localSheetId="2">'Detallado por hitos'!$1:$8</definedName>
    <definedName name="Print_Titles_0_0" localSheetId="1">Detallado!$1:$7</definedName>
    <definedName name="Print_Titles_0_0" localSheetId="2">'Detallado por hitos'!$1:$8</definedName>
    <definedName name="Print_Titles_MI" localSheetId="2">'Detallado por hitos'!$A$1:$JX$8</definedName>
    <definedName name="Print_Titles_MI">Detallado!$A$1:$IY$7</definedName>
    <definedName name="_xlnm.Print_Titles" localSheetId="1">Detallado!$1:$7</definedName>
    <definedName name="_xlnm.Print_Titles" localSheetId="2">'Detallado por hitos'!$1:$8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8" i="3" l="1"/>
  <c r="AI38" i="3"/>
  <c r="AF38" i="3"/>
  <c r="AC38" i="3"/>
  <c r="Z38" i="3"/>
  <c r="W38" i="3"/>
  <c r="T38" i="3"/>
  <c r="Q38" i="3"/>
  <c r="N38" i="3"/>
  <c r="K38" i="3"/>
  <c r="A15" i="1"/>
  <c r="C7" i="1"/>
  <c r="B7" i="1"/>
  <c r="A14" i="1"/>
  <c r="A13" i="1"/>
  <c r="A12" i="1"/>
  <c r="A11" i="1"/>
  <c r="A10" i="1"/>
  <c r="A9" i="1"/>
  <c r="H64" i="2"/>
  <c r="H63" i="2"/>
  <c r="H62" i="2"/>
  <c r="H61" i="2"/>
  <c r="H60" i="2"/>
  <c r="H59" i="2"/>
  <c r="H58" i="2"/>
  <c r="H57" i="2"/>
  <c r="H56" i="2"/>
  <c r="H55" i="2"/>
  <c r="H54" i="2"/>
  <c r="H53" i="2"/>
  <c r="B54" i="2"/>
  <c r="B55" i="2"/>
  <c r="B56" i="2"/>
  <c r="B57" i="2"/>
  <c r="B58" i="2"/>
  <c r="B59" i="2"/>
  <c r="B60" i="2"/>
  <c r="B61" i="2"/>
  <c r="B62" i="2"/>
  <c r="B63" i="2"/>
  <c r="B64" i="2"/>
  <c r="B53" i="2"/>
  <c r="AM84" i="3"/>
  <c r="AJ84" i="3"/>
  <c r="AG84" i="3"/>
  <c r="AD84" i="3"/>
  <c r="AA84" i="3"/>
  <c r="X84" i="3"/>
  <c r="U84" i="3"/>
  <c r="R84" i="3"/>
  <c r="O84" i="3"/>
  <c r="L84" i="3"/>
  <c r="AM83" i="3"/>
  <c r="AJ83" i="3"/>
  <c r="AG83" i="3"/>
  <c r="AD83" i="3"/>
  <c r="AA83" i="3"/>
  <c r="X83" i="3"/>
  <c r="U83" i="3"/>
  <c r="R83" i="3"/>
  <c r="O83" i="3"/>
  <c r="L83" i="3"/>
  <c r="AM82" i="3"/>
  <c r="AJ82" i="3"/>
  <c r="AG82" i="3"/>
  <c r="AD82" i="3"/>
  <c r="AA82" i="3"/>
  <c r="X82" i="3"/>
  <c r="U82" i="3"/>
  <c r="R82" i="3"/>
  <c r="O82" i="3"/>
  <c r="L82" i="3"/>
  <c r="AM81" i="3"/>
  <c r="AJ81" i="3"/>
  <c r="AG81" i="3"/>
  <c r="AD81" i="3"/>
  <c r="AA81" i="3"/>
  <c r="X81" i="3"/>
  <c r="U81" i="3"/>
  <c r="R81" i="3"/>
  <c r="O81" i="3"/>
  <c r="L81" i="3"/>
  <c r="AM80" i="3"/>
  <c r="AJ80" i="3"/>
  <c r="AG80" i="3"/>
  <c r="AD80" i="3"/>
  <c r="AA80" i="3"/>
  <c r="X80" i="3"/>
  <c r="U80" i="3"/>
  <c r="R80" i="3"/>
  <c r="O80" i="3"/>
  <c r="L80" i="3"/>
  <c r="AM79" i="3"/>
  <c r="AJ79" i="3"/>
  <c r="AG79" i="3"/>
  <c r="AD79" i="3"/>
  <c r="AA79" i="3"/>
  <c r="X79" i="3"/>
  <c r="U79" i="3"/>
  <c r="R79" i="3"/>
  <c r="O79" i="3"/>
  <c r="L79" i="3"/>
  <c r="AM78" i="3"/>
  <c r="AJ78" i="3"/>
  <c r="AG78" i="3"/>
  <c r="AD78" i="3"/>
  <c r="AA78" i="3"/>
  <c r="X78" i="3"/>
  <c r="U78" i="3"/>
  <c r="R78" i="3"/>
  <c r="O78" i="3"/>
  <c r="L78" i="3"/>
  <c r="AM77" i="3"/>
  <c r="AJ77" i="3"/>
  <c r="AG77" i="3"/>
  <c r="AD77" i="3"/>
  <c r="AA77" i="3"/>
  <c r="X77" i="3"/>
  <c r="U77" i="3"/>
  <c r="R77" i="3"/>
  <c r="O77" i="3"/>
  <c r="L77" i="3"/>
  <c r="AM76" i="3"/>
  <c r="AJ76" i="3"/>
  <c r="AG76" i="3"/>
  <c r="AD76" i="3"/>
  <c r="AA76" i="3"/>
  <c r="X76" i="3"/>
  <c r="U76" i="3"/>
  <c r="R76" i="3"/>
  <c r="O76" i="3"/>
  <c r="L76" i="3"/>
  <c r="AM75" i="3"/>
  <c r="AJ75" i="3"/>
  <c r="AG75" i="3"/>
  <c r="AD75" i="3"/>
  <c r="AA75" i="3"/>
  <c r="X75" i="3"/>
  <c r="U75" i="3"/>
  <c r="R75" i="3"/>
  <c r="O75" i="3"/>
  <c r="L75" i="3"/>
  <c r="AM48" i="3"/>
  <c r="AJ48" i="3"/>
  <c r="AG48" i="3"/>
  <c r="AD48" i="3"/>
  <c r="AA48" i="3"/>
  <c r="X48" i="3"/>
  <c r="U48" i="3"/>
  <c r="R48" i="3"/>
  <c r="O48" i="3"/>
  <c r="L48" i="3"/>
  <c r="AM47" i="3"/>
  <c r="AJ47" i="3"/>
  <c r="AG47" i="3"/>
  <c r="AD47" i="3"/>
  <c r="AA47" i="3"/>
  <c r="X47" i="3"/>
  <c r="U47" i="3"/>
  <c r="R47" i="3"/>
  <c r="O47" i="3"/>
  <c r="L47" i="3"/>
  <c r="AM46" i="3"/>
  <c r="AJ46" i="3"/>
  <c r="AG46" i="3"/>
  <c r="AD46" i="3"/>
  <c r="AA46" i="3"/>
  <c r="X46" i="3"/>
  <c r="U46" i="3"/>
  <c r="R46" i="3"/>
  <c r="O46" i="3"/>
  <c r="L46" i="3"/>
  <c r="AM45" i="3"/>
  <c r="AJ45" i="3"/>
  <c r="AG45" i="3"/>
  <c r="AD45" i="3"/>
  <c r="AA45" i="3"/>
  <c r="X45" i="3"/>
  <c r="U45" i="3"/>
  <c r="R45" i="3"/>
  <c r="O45" i="3"/>
  <c r="L45" i="3"/>
  <c r="AM44" i="3"/>
  <c r="AJ44" i="3"/>
  <c r="AG44" i="3"/>
  <c r="AD44" i="3"/>
  <c r="AA44" i="3"/>
  <c r="X44" i="3"/>
  <c r="U44" i="3"/>
  <c r="R44" i="3"/>
  <c r="O44" i="3"/>
  <c r="L44" i="3"/>
  <c r="AM43" i="3"/>
  <c r="AJ43" i="3"/>
  <c r="AG43" i="3"/>
  <c r="AD43" i="3"/>
  <c r="AA43" i="3"/>
  <c r="X43" i="3"/>
  <c r="U43" i="3"/>
  <c r="R43" i="3"/>
  <c r="O43" i="3"/>
  <c r="L43" i="3"/>
  <c r="AM42" i="3"/>
  <c r="AJ42" i="3"/>
  <c r="AG42" i="3"/>
  <c r="AD42" i="3"/>
  <c r="AA42" i="3"/>
  <c r="X42" i="3"/>
  <c r="U42" i="3"/>
  <c r="R42" i="3"/>
  <c r="O42" i="3"/>
  <c r="L42" i="3"/>
  <c r="AM41" i="3"/>
  <c r="AJ41" i="3"/>
  <c r="AG41" i="3"/>
  <c r="AD41" i="3"/>
  <c r="AA41" i="3"/>
  <c r="X41" i="3"/>
  <c r="U41" i="3"/>
  <c r="R41" i="3"/>
  <c r="O41" i="3"/>
  <c r="L41" i="3"/>
  <c r="AM20" i="3"/>
  <c r="AJ20" i="3"/>
  <c r="AG20" i="3"/>
  <c r="AD20" i="3"/>
  <c r="AA20" i="3"/>
  <c r="X20" i="3"/>
  <c r="U20" i="3"/>
  <c r="R20" i="3"/>
  <c r="O20" i="3"/>
  <c r="L20" i="3"/>
  <c r="AM19" i="3"/>
  <c r="AJ19" i="3"/>
  <c r="AG19" i="3"/>
  <c r="AD19" i="3"/>
  <c r="AA19" i="3"/>
  <c r="X19" i="3"/>
  <c r="U19" i="3"/>
  <c r="R19" i="3"/>
  <c r="O19" i="3"/>
  <c r="L19" i="3"/>
  <c r="AN18" i="3"/>
  <c r="AM18" i="3"/>
  <c r="AJ18" i="3"/>
  <c r="AG18" i="3"/>
  <c r="AD18" i="3"/>
  <c r="AA18" i="3"/>
  <c r="X18" i="3"/>
  <c r="U18" i="3"/>
  <c r="R18" i="3"/>
  <c r="O18" i="3"/>
  <c r="L18" i="3"/>
  <c r="AM17" i="3"/>
  <c r="AJ17" i="3"/>
  <c r="AG17" i="3"/>
  <c r="AD17" i="3"/>
  <c r="AA17" i="3"/>
  <c r="X17" i="3"/>
  <c r="U17" i="3"/>
  <c r="R17" i="3"/>
  <c r="O17" i="3"/>
  <c r="L17" i="3"/>
  <c r="AM16" i="3"/>
  <c r="AJ16" i="3"/>
  <c r="AG16" i="3"/>
  <c r="AD16" i="3"/>
  <c r="AA16" i="3"/>
  <c r="X16" i="3"/>
  <c r="U16" i="3"/>
  <c r="R16" i="3"/>
  <c r="O16" i="3"/>
  <c r="L16" i="3"/>
  <c r="AM15" i="3"/>
  <c r="AJ15" i="3"/>
  <c r="AG15" i="3"/>
  <c r="AD15" i="3"/>
  <c r="AA15" i="3"/>
  <c r="X15" i="3"/>
  <c r="U15" i="3"/>
  <c r="R15" i="3"/>
  <c r="O15" i="3"/>
  <c r="L15" i="3"/>
  <c r="AM14" i="3"/>
  <c r="AJ14" i="3"/>
  <c r="AG14" i="3"/>
  <c r="AD14" i="3"/>
  <c r="AA14" i="3"/>
  <c r="X14" i="3"/>
  <c r="U14" i="3"/>
  <c r="R14" i="3"/>
  <c r="O14" i="3"/>
  <c r="L14" i="3"/>
  <c r="AM13" i="3"/>
  <c r="AJ13" i="3"/>
  <c r="AG13" i="3"/>
  <c r="AD13" i="3"/>
  <c r="AA13" i="3"/>
  <c r="X13" i="3"/>
  <c r="U13" i="3"/>
  <c r="R13" i="3"/>
  <c r="O13" i="3"/>
  <c r="L13" i="3"/>
  <c r="R60" i="3"/>
  <c r="U60" i="3"/>
  <c r="X60" i="3"/>
  <c r="AA60" i="3"/>
  <c r="AD60" i="3"/>
  <c r="AG60" i="3"/>
  <c r="AJ60" i="3"/>
  <c r="AM60" i="3"/>
  <c r="R61" i="3"/>
  <c r="U61" i="3"/>
  <c r="X61" i="3"/>
  <c r="AA61" i="3"/>
  <c r="AD61" i="3"/>
  <c r="AG61" i="3"/>
  <c r="AJ61" i="3"/>
  <c r="AM61" i="3"/>
  <c r="R62" i="3"/>
  <c r="U62" i="3"/>
  <c r="X62" i="3"/>
  <c r="AA62" i="3"/>
  <c r="AD62" i="3"/>
  <c r="AG62" i="3"/>
  <c r="AJ62" i="3"/>
  <c r="AM62" i="3"/>
  <c r="R63" i="3"/>
  <c r="U63" i="3"/>
  <c r="X63" i="3"/>
  <c r="AA63" i="3"/>
  <c r="AD63" i="3"/>
  <c r="AG63" i="3"/>
  <c r="AJ63" i="3"/>
  <c r="AM63" i="3"/>
  <c r="R64" i="3"/>
  <c r="U64" i="3"/>
  <c r="X64" i="3"/>
  <c r="AA64" i="3"/>
  <c r="AD64" i="3"/>
  <c r="AG64" i="3"/>
  <c r="AJ64" i="3"/>
  <c r="AM64" i="3"/>
  <c r="O60" i="3"/>
  <c r="O61" i="3"/>
  <c r="O62" i="3"/>
  <c r="O63" i="3"/>
  <c r="O64" i="3"/>
  <c r="L60" i="3"/>
  <c r="L61" i="3"/>
  <c r="L62" i="3"/>
  <c r="L63" i="3"/>
  <c r="L64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F75" i="3"/>
  <c r="E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C75" i="3"/>
  <c r="B75" i="3"/>
  <c r="E67" i="3"/>
  <c r="F67" i="3"/>
  <c r="E68" i="3"/>
  <c r="F68" i="3"/>
  <c r="E69" i="3"/>
  <c r="F69" i="3"/>
  <c r="E70" i="3"/>
  <c r="F70" i="3"/>
  <c r="F66" i="3"/>
  <c r="E66" i="3"/>
  <c r="B67" i="3"/>
  <c r="C67" i="3"/>
  <c r="B68" i="3"/>
  <c r="C68" i="3"/>
  <c r="B69" i="3"/>
  <c r="C69" i="3"/>
  <c r="B70" i="3"/>
  <c r="C70" i="3"/>
  <c r="C66" i="3"/>
  <c r="B66" i="3"/>
  <c r="A76" i="3"/>
  <c r="A77" i="3"/>
  <c r="A78" i="3"/>
  <c r="A79" i="3"/>
  <c r="A80" i="3"/>
  <c r="A81" i="3"/>
  <c r="A82" i="3"/>
  <c r="A83" i="3"/>
  <c r="A84" i="3"/>
  <c r="A85" i="3"/>
  <c r="A75" i="3"/>
  <c r="A60" i="3"/>
  <c r="A61" i="3"/>
  <c r="A62" i="3"/>
  <c r="A63" i="3"/>
  <c r="A64" i="3"/>
  <c r="A70" i="3"/>
  <c r="A67" i="3"/>
  <c r="A68" i="3"/>
  <c r="A69" i="3"/>
  <c r="A66" i="3"/>
  <c r="A13" i="3"/>
  <c r="A14" i="3"/>
  <c r="A15" i="3"/>
  <c r="A16" i="3"/>
  <c r="A17" i="3"/>
  <c r="A18" i="3"/>
  <c r="A19" i="3"/>
  <c r="A12" i="3"/>
  <c r="A32" i="3"/>
  <c r="A33" i="3"/>
  <c r="A34" i="3"/>
  <c r="A35" i="3"/>
  <c r="A42" i="3"/>
  <c r="A43" i="3"/>
  <c r="A44" i="3"/>
  <c r="A45" i="3"/>
  <c r="A46" i="3"/>
  <c r="A47" i="3"/>
  <c r="A41" i="3"/>
  <c r="A54" i="3"/>
  <c r="A55" i="3"/>
  <c r="A56" i="3"/>
  <c r="A57" i="3"/>
  <c r="A58" i="3"/>
  <c r="A59" i="3"/>
  <c r="A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F53" i="3"/>
  <c r="E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53" i="3"/>
  <c r="E42" i="3"/>
  <c r="F42" i="3"/>
  <c r="E43" i="3"/>
  <c r="F43" i="3"/>
  <c r="E44" i="3"/>
  <c r="F44" i="3"/>
  <c r="E45" i="3"/>
  <c r="F45" i="3"/>
  <c r="E46" i="3"/>
  <c r="F46" i="3"/>
  <c r="E47" i="3"/>
  <c r="F47" i="3"/>
  <c r="B42" i="3"/>
  <c r="C42" i="3"/>
  <c r="B43" i="3"/>
  <c r="C43" i="3"/>
  <c r="B44" i="3"/>
  <c r="C44" i="3"/>
  <c r="B45" i="3"/>
  <c r="C45" i="3"/>
  <c r="B46" i="3"/>
  <c r="C46" i="3"/>
  <c r="B47" i="3"/>
  <c r="C47" i="3"/>
  <c r="F41" i="3"/>
  <c r="E41" i="3"/>
  <c r="C41" i="3"/>
  <c r="B41" i="3"/>
  <c r="E33" i="3"/>
  <c r="F33" i="3"/>
  <c r="E34" i="3"/>
  <c r="F34" i="3"/>
  <c r="E35" i="3"/>
  <c r="F35" i="3"/>
  <c r="E36" i="3"/>
  <c r="F36" i="3"/>
  <c r="F32" i="3"/>
  <c r="E32" i="3"/>
  <c r="B33" i="3"/>
  <c r="C33" i="3"/>
  <c r="B34" i="3"/>
  <c r="C34" i="3"/>
  <c r="B35" i="3"/>
  <c r="C35" i="3"/>
  <c r="B36" i="3"/>
  <c r="C36" i="3"/>
  <c r="D36" i="3"/>
  <c r="C32" i="3"/>
  <c r="B32" i="3"/>
  <c r="E25" i="3"/>
  <c r="B25" i="3"/>
  <c r="R12" i="3"/>
  <c r="H12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G20" i="3"/>
  <c r="F13" i="3"/>
  <c r="E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D20" i="3"/>
  <c r="C13" i="3"/>
  <c r="B13" i="3"/>
  <c r="L85" i="2"/>
  <c r="F85" i="2"/>
  <c r="L84" i="2"/>
  <c r="F84" i="2"/>
  <c r="L83" i="2"/>
  <c r="F83" i="2"/>
  <c r="L82" i="2"/>
  <c r="F82" i="2"/>
  <c r="L81" i="2"/>
  <c r="F81" i="2"/>
  <c r="L80" i="2"/>
  <c r="F80" i="2"/>
  <c r="L79" i="2"/>
  <c r="F79" i="2"/>
  <c r="L78" i="2"/>
  <c r="F78" i="2"/>
  <c r="L77" i="2"/>
  <c r="F77" i="2"/>
  <c r="L76" i="2"/>
  <c r="F76" i="2"/>
  <c r="L75" i="2"/>
  <c r="F75" i="2"/>
  <c r="L69" i="2"/>
  <c r="F69" i="2"/>
  <c r="L68" i="2"/>
  <c r="F68" i="2"/>
  <c r="L67" i="2"/>
  <c r="F67" i="2"/>
  <c r="L66" i="2"/>
  <c r="F66" i="2"/>
  <c r="L64" i="2"/>
  <c r="F64" i="2"/>
  <c r="L63" i="2"/>
  <c r="F63" i="2"/>
  <c r="L62" i="2"/>
  <c r="F62" i="2"/>
  <c r="L61" i="2"/>
  <c r="F61" i="2"/>
  <c r="L60" i="2"/>
  <c r="F60" i="2"/>
  <c r="L59" i="2"/>
  <c r="F59" i="2"/>
  <c r="L58" i="2"/>
  <c r="F58" i="2"/>
  <c r="L57" i="2"/>
  <c r="F57" i="2"/>
  <c r="L56" i="2"/>
  <c r="F56" i="2"/>
  <c r="L55" i="2"/>
  <c r="F55" i="2"/>
  <c r="L54" i="2"/>
  <c r="F54" i="2"/>
  <c r="L53" i="2"/>
  <c r="F53" i="2"/>
  <c r="M48" i="2"/>
  <c r="L47" i="2"/>
  <c r="F47" i="2"/>
  <c r="L46" i="2"/>
  <c r="F46" i="2"/>
  <c r="L45" i="2"/>
  <c r="F45" i="2"/>
  <c r="L44" i="2"/>
  <c r="F44" i="2"/>
  <c r="L43" i="2"/>
  <c r="F43" i="2"/>
  <c r="L42" i="2"/>
  <c r="F42" i="2"/>
  <c r="L41" i="2"/>
  <c r="F41" i="2"/>
  <c r="L36" i="2"/>
  <c r="G36" i="3" s="1"/>
  <c r="L35" i="2"/>
  <c r="G35" i="3" s="1"/>
  <c r="F35" i="2"/>
  <c r="L34" i="2"/>
  <c r="G34" i="3" s="1"/>
  <c r="F34" i="2"/>
  <c r="D34" i="3" s="1"/>
  <c r="L33" i="2"/>
  <c r="G33" i="3" s="1"/>
  <c r="F33" i="2"/>
  <c r="D33" i="3" s="1"/>
  <c r="L32" i="2"/>
  <c r="G32" i="3" s="1"/>
  <c r="F32" i="2"/>
  <c r="M26" i="2"/>
  <c r="A25" i="2"/>
  <c r="L19" i="2"/>
  <c r="G19" i="3" s="1"/>
  <c r="F19" i="2"/>
  <c r="L18" i="2"/>
  <c r="G18" i="3" s="1"/>
  <c r="F18" i="2"/>
  <c r="L17" i="2"/>
  <c r="G17" i="3" s="1"/>
  <c r="F17" i="2"/>
  <c r="D17" i="3" s="1"/>
  <c r="L16" i="2"/>
  <c r="G16" i="3" s="1"/>
  <c r="F16" i="2"/>
  <c r="D16" i="3" s="1"/>
  <c r="L15" i="2"/>
  <c r="G15" i="3" s="1"/>
  <c r="F15" i="2"/>
  <c r="D15" i="3" s="1"/>
  <c r="L14" i="2"/>
  <c r="G14" i="3" s="1"/>
  <c r="F14" i="2"/>
  <c r="L13" i="2"/>
  <c r="G13" i="3" s="1"/>
  <c r="F13" i="2"/>
  <c r="I64" i="2" l="1"/>
  <c r="C54" i="2"/>
  <c r="C64" i="2"/>
  <c r="I53" i="2"/>
  <c r="I63" i="2"/>
  <c r="M56" i="2"/>
  <c r="F38" i="2"/>
  <c r="B11" i="1" s="1"/>
  <c r="I55" i="2"/>
  <c r="I56" i="2"/>
  <c r="D66" i="3"/>
  <c r="L38" i="2"/>
  <c r="C11" i="1" s="1"/>
  <c r="D70" i="3"/>
  <c r="G38" i="3"/>
  <c r="G81" i="3"/>
  <c r="G45" i="3"/>
  <c r="AN42" i="3"/>
  <c r="AN76" i="3"/>
  <c r="AN84" i="3"/>
  <c r="AN81" i="3"/>
  <c r="AN16" i="3"/>
  <c r="AN19" i="3"/>
  <c r="M69" i="2"/>
  <c r="D68" i="3"/>
  <c r="D76" i="3"/>
  <c r="D79" i="3"/>
  <c r="AN64" i="3"/>
  <c r="AN62" i="3"/>
  <c r="AN77" i="3"/>
  <c r="AD12" i="3"/>
  <c r="AN78" i="3"/>
  <c r="AN13" i="3"/>
  <c r="AG12" i="3"/>
  <c r="G83" i="3"/>
  <c r="D69" i="3"/>
  <c r="AJ12" i="3"/>
  <c r="AN75" i="3"/>
  <c r="AN83" i="3"/>
  <c r="AN47" i="3"/>
  <c r="G41" i="3"/>
  <c r="D85" i="3"/>
  <c r="AN46" i="3"/>
  <c r="AN80" i="3"/>
  <c r="AN63" i="3"/>
  <c r="AN43" i="3"/>
  <c r="AN44" i="3"/>
  <c r="G76" i="3"/>
  <c r="AN60" i="3"/>
  <c r="AN61" i="3"/>
  <c r="AN15" i="3"/>
  <c r="X12" i="3"/>
  <c r="AN17" i="3"/>
  <c r="AN20" i="3"/>
  <c r="AN48" i="3"/>
  <c r="AM12" i="3"/>
  <c r="AA12" i="3"/>
  <c r="L12" i="3"/>
  <c r="AN45" i="3"/>
  <c r="AN79" i="3"/>
  <c r="AN82" i="3"/>
  <c r="G77" i="3"/>
  <c r="AN41" i="3"/>
  <c r="M43" i="2"/>
  <c r="M47" i="2"/>
  <c r="I59" i="2"/>
  <c r="M77" i="2"/>
  <c r="G66" i="3"/>
  <c r="G75" i="3"/>
  <c r="D63" i="3"/>
  <c r="G70" i="3"/>
  <c r="D75" i="3"/>
  <c r="D82" i="3"/>
  <c r="G85" i="3"/>
  <c r="M35" i="2"/>
  <c r="D81" i="3"/>
  <c r="D77" i="3"/>
  <c r="G84" i="3"/>
  <c r="D84" i="3"/>
  <c r="M13" i="2"/>
  <c r="M32" i="2"/>
  <c r="M42" i="2"/>
  <c r="C63" i="2"/>
  <c r="D60" i="3"/>
  <c r="D56" i="3"/>
  <c r="G64" i="3"/>
  <c r="G60" i="3"/>
  <c r="G56" i="3"/>
  <c r="G68" i="3"/>
  <c r="D80" i="3"/>
  <c r="G67" i="3"/>
  <c r="D83" i="3"/>
  <c r="M44" i="2"/>
  <c r="C53" i="2"/>
  <c r="F86" i="2"/>
  <c r="B14" i="1" s="1"/>
  <c r="F49" i="2"/>
  <c r="B12" i="1" s="1"/>
  <c r="I57" i="2"/>
  <c r="L86" i="2"/>
  <c r="C14" i="1" s="1"/>
  <c r="M79" i="2"/>
  <c r="G46" i="3"/>
  <c r="D67" i="3"/>
  <c r="G79" i="3"/>
  <c r="M14" i="2"/>
  <c r="M18" i="2"/>
  <c r="L49" i="2"/>
  <c r="C12" i="1" s="1"/>
  <c r="M58" i="2"/>
  <c r="M62" i="2"/>
  <c r="M67" i="2"/>
  <c r="M76" i="2"/>
  <c r="D57" i="3"/>
  <c r="G82" i="3"/>
  <c r="C56" i="2"/>
  <c r="C58" i="2"/>
  <c r="C57" i="2"/>
  <c r="M60" i="2"/>
  <c r="M82" i="2"/>
  <c r="D18" i="3"/>
  <c r="D35" i="3"/>
  <c r="G69" i="3"/>
  <c r="G78" i="3"/>
  <c r="I58" i="2"/>
  <c r="F12" i="2"/>
  <c r="M57" i="2"/>
  <c r="M66" i="2"/>
  <c r="D13" i="3"/>
  <c r="D62" i="3"/>
  <c r="D78" i="3"/>
  <c r="L12" i="2"/>
  <c r="K25" i="2" s="1"/>
  <c r="L25" i="2" s="1"/>
  <c r="L28" i="2" s="1"/>
  <c r="C10" i="1" s="1"/>
  <c r="M41" i="2"/>
  <c r="M45" i="2"/>
  <c r="L65" i="2"/>
  <c r="G42" i="3"/>
  <c r="G62" i="3"/>
  <c r="G58" i="3"/>
  <c r="G54" i="3"/>
  <c r="G80" i="3"/>
  <c r="I60" i="2"/>
  <c r="C61" i="2"/>
  <c r="I61" i="2"/>
  <c r="M84" i="2"/>
  <c r="D14" i="3"/>
  <c r="D32" i="3"/>
  <c r="C62" i="2"/>
  <c r="C60" i="2"/>
  <c r="I54" i="2"/>
  <c r="I62" i="2"/>
  <c r="M19" i="2"/>
  <c r="M55" i="2"/>
  <c r="M63" i="2"/>
  <c r="D19" i="3"/>
  <c r="C55" i="2"/>
  <c r="C59" i="2"/>
  <c r="F52" i="2"/>
  <c r="M53" i="2"/>
  <c r="AN14" i="3"/>
  <c r="O12" i="3"/>
  <c r="U12" i="3"/>
  <c r="D58" i="3"/>
  <c r="G47" i="3"/>
  <c r="D64" i="3"/>
  <c r="D42" i="3"/>
  <c r="G63" i="3"/>
  <c r="G55" i="3"/>
  <c r="G57" i="3"/>
  <c r="G61" i="3"/>
  <c r="D45" i="3"/>
  <c r="D55" i="3"/>
  <c r="D61" i="3"/>
  <c r="G59" i="3"/>
  <c r="G44" i="3"/>
  <c r="D43" i="3"/>
  <c r="D41" i="3"/>
  <c r="D59" i="3"/>
  <c r="D44" i="3"/>
  <c r="D54" i="3"/>
  <c r="G43" i="3"/>
  <c r="D46" i="3"/>
  <c r="D47" i="3"/>
  <c r="G53" i="3"/>
  <c r="G12" i="3"/>
  <c r="F25" i="3" s="1"/>
  <c r="M61" i="2"/>
  <c r="M54" i="2"/>
  <c r="F65" i="2"/>
  <c r="M85" i="2"/>
  <c r="M46" i="2"/>
  <c r="M81" i="2"/>
  <c r="M15" i="2"/>
  <c r="M33" i="2"/>
  <c r="M59" i="2"/>
  <c r="M78" i="2"/>
  <c r="M17" i="2"/>
  <c r="M80" i="2"/>
  <c r="M83" i="2"/>
  <c r="L52" i="2"/>
  <c r="L21" i="2"/>
  <c r="M16" i="2"/>
  <c r="M34" i="2"/>
  <c r="M64" i="2"/>
  <c r="M68" i="2"/>
  <c r="M75" i="2"/>
  <c r="D11" i="1" l="1"/>
  <c r="H70" i="3"/>
  <c r="H69" i="3"/>
  <c r="H45" i="3"/>
  <c r="H84" i="3"/>
  <c r="H56" i="3"/>
  <c r="H75" i="3"/>
  <c r="H68" i="3"/>
  <c r="H66" i="3"/>
  <c r="C9" i="1"/>
  <c r="M38" i="2"/>
  <c r="D12" i="1"/>
  <c r="H76" i="3"/>
  <c r="D14" i="1"/>
  <c r="D38" i="3"/>
  <c r="H81" i="3"/>
  <c r="H82" i="3"/>
  <c r="H67" i="3"/>
  <c r="H62" i="3"/>
  <c r="H46" i="3"/>
  <c r="H79" i="3"/>
  <c r="H54" i="3"/>
  <c r="H78" i="3"/>
  <c r="H85" i="3"/>
  <c r="H77" i="3"/>
  <c r="H64" i="3"/>
  <c r="H42" i="3"/>
  <c r="H47" i="3"/>
  <c r="H41" i="3"/>
  <c r="AN12" i="3"/>
  <c r="H61" i="3"/>
  <c r="H83" i="3"/>
  <c r="H55" i="3"/>
  <c r="F71" i="2"/>
  <c r="B13" i="1" s="1"/>
  <c r="L71" i="2"/>
  <c r="C13" i="1" s="1"/>
  <c r="H57" i="3"/>
  <c r="H80" i="3"/>
  <c r="H63" i="3"/>
  <c r="D12" i="3"/>
  <c r="C25" i="3" s="1"/>
  <c r="D25" i="3" s="1"/>
  <c r="H58" i="3"/>
  <c r="H60" i="3"/>
  <c r="M21" i="2"/>
  <c r="H43" i="3"/>
  <c r="M86" i="2"/>
  <c r="M49" i="2"/>
  <c r="M52" i="2"/>
  <c r="H44" i="3"/>
  <c r="G52" i="3"/>
  <c r="H59" i="3"/>
  <c r="M12" i="2"/>
  <c r="M65" i="2"/>
  <c r="E25" i="2"/>
  <c r="F25" i="2" s="1"/>
  <c r="F21" i="2"/>
  <c r="B9" i="1" s="1"/>
  <c r="D9" i="1" l="1"/>
  <c r="H65" i="3"/>
  <c r="L88" i="2"/>
  <c r="C15" i="1" s="1"/>
  <c r="D13" i="1"/>
  <c r="H86" i="3"/>
  <c r="M71" i="2"/>
  <c r="F28" i="2"/>
  <c r="B10" i="1" s="1"/>
  <c r="D10" i="1" s="1"/>
  <c r="M25" i="2"/>
  <c r="M28" i="2" s="1"/>
  <c r="G14" i="5"/>
  <c r="G13" i="5"/>
  <c r="E14" i="5"/>
  <c r="E13" i="5"/>
  <c r="AM85" i="3"/>
  <c r="AJ85" i="3"/>
  <c r="AM69" i="3"/>
  <c r="AJ69" i="3"/>
  <c r="AM68" i="3"/>
  <c r="AJ68" i="3"/>
  <c r="AM67" i="3"/>
  <c r="AJ67" i="3"/>
  <c r="AM66" i="3"/>
  <c r="AJ66" i="3"/>
  <c r="AM59" i="3"/>
  <c r="AJ59" i="3"/>
  <c r="AM58" i="3"/>
  <c r="AJ58" i="3"/>
  <c r="AM57" i="3"/>
  <c r="AJ57" i="3"/>
  <c r="AM56" i="3"/>
  <c r="AJ56" i="3"/>
  <c r="AM55" i="3"/>
  <c r="AJ55" i="3"/>
  <c r="AM54" i="3"/>
  <c r="AJ54" i="3"/>
  <c r="AM53" i="3"/>
  <c r="AJ53" i="3"/>
  <c r="AM49" i="3"/>
  <c r="AM35" i="3"/>
  <c r="AJ35" i="3"/>
  <c r="AM34" i="3"/>
  <c r="AJ34" i="3"/>
  <c r="AM33" i="3"/>
  <c r="AJ33" i="3"/>
  <c r="AM32" i="3"/>
  <c r="AM38" i="3" s="1"/>
  <c r="AJ32" i="3"/>
  <c r="AJ38" i="3" s="1"/>
  <c r="AM21" i="3"/>
  <c r="AI25" i="3"/>
  <c r="AJ25" i="3" s="1"/>
  <c r="AJ28" i="3" s="1"/>
  <c r="AD21" i="3"/>
  <c r="AD32" i="3"/>
  <c r="AG32" i="3"/>
  <c r="AD33" i="3"/>
  <c r="AG33" i="3"/>
  <c r="AD34" i="3"/>
  <c r="AG34" i="3"/>
  <c r="AD35" i="3"/>
  <c r="AG35" i="3"/>
  <c r="AG49" i="3"/>
  <c r="AD53" i="3"/>
  <c r="AG53" i="3"/>
  <c r="AD54" i="3"/>
  <c r="AG54" i="3"/>
  <c r="AD55" i="3"/>
  <c r="AG55" i="3"/>
  <c r="AD56" i="3"/>
  <c r="AG56" i="3"/>
  <c r="AD57" i="3"/>
  <c r="AG57" i="3"/>
  <c r="AD58" i="3"/>
  <c r="AG58" i="3"/>
  <c r="AD59" i="3"/>
  <c r="AG59" i="3"/>
  <c r="AD66" i="3"/>
  <c r="AG66" i="3"/>
  <c r="AD67" i="3"/>
  <c r="AG67" i="3"/>
  <c r="AD68" i="3"/>
  <c r="AG68" i="3"/>
  <c r="AD69" i="3"/>
  <c r="AG69" i="3"/>
  <c r="AD85" i="3"/>
  <c r="AG85" i="3"/>
  <c r="AA85" i="3"/>
  <c r="AA69" i="3"/>
  <c r="AA68" i="3"/>
  <c r="AA67" i="3"/>
  <c r="AA66" i="3"/>
  <c r="AA59" i="3"/>
  <c r="AA58" i="3"/>
  <c r="AA57" i="3"/>
  <c r="AA56" i="3"/>
  <c r="AA55" i="3"/>
  <c r="AA54" i="3"/>
  <c r="AA53" i="3"/>
  <c r="AA49" i="3"/>
  <c r="AA35" i="3"/>
  <c r="AA34" i="3"/>
  <c r="AA33" i="3"/>
  <c r="AA32" i="3"/>
  <c r="Z25" i="3"/>
  <c r="AA25" i="3" s="1"/>
  <c r="AA28" i="3" s="1"/>
  <c r="U85" i="3"/>
  <c r="U69" i="3"/>
  <c r="U68" i="3"/>
  <c r="U67" i="3"/>
  <c r="U66" i="3"/>
  <c r="U59" i="3"/>
  <c r="U58" i="3"/>
  <c r="U57" i="3"/>
  <c r="U56" i="3"/>
  <c r="U55" i="3"/>
  <c r="U54" i="3"/>
  <c r="U53" i="3"/>
  <c r="U49" i="3"/>
  <c r="U35" i="3"/>
  <c r="U34" i="3"/>
  <c r="U33" i="3"/>
  <c r="U32" i="3"/>
  <c r="U38" i="3" s="1"/>
  <c r="O85" i="3"/>
  <c r="O69" i="3"/>
  <c r="O68" i="3"/>
  <c r="O67" i="3"/>
  <c r="O66" i="3"/>
  <c r="O59" i="3"/>
  <c r="O58" i="3"/>
  <c r="O57" i="3"/>
  <c r="O56" i="3"/>
  <c r="O55" i="3"/>
  <c r="O54" i="3"/>
  <c r="O53" i="3"/>
  <c r="O49" i="3"/>
  <c r="O35" i="3"/>
  <c r="O34" i="3"/>
  <c r="O33" i="3"/>
  <c r="O32" i="3"/>
  <c r="O38" i="3" s="1"/>
  <c r="N25" i="3"/>
  <c r="O25" i="3" s="1"/>
  <c r="O28" i="3" s="1"/>
  <c r="C53" i="3"/>
  <c r="AA38" i="3" l="1"/>
  <c r="AG38" i="3"/>
  <c r="AD38" i="3"/>
  <c r="F88" i="2"/>
  <c r="B15" i="1" s="1"/>
  <c r="D15" i="1" s="1"/>
  <c r="M88" i="2"/>
  <c r="AM65" i="3"/>
  <c r="AJ86" i="3"/>
  <c r="AM86" i="3"/>
  <c r="AM52" i="3"/>
  <c r="AG52" i="3"/>
  <c r="AL25" i="3"/>
  <c r="AM25" i="3" s="1"/>
  <c r="AM28" i="3" s="1"/>
  <c r="AJ52" i="3"/>
  <c r="AJ71" i="3" s="1"/>
  <c r="AD65" i="3"/>
  <c r="AG86" i="3"/>
  <c r="AG65" i="3"/>
  <c r="AD86" i="3"/>
  <c r="AD52" i="3"/>
  <c r="AJ65" i="3"/>
  <c r="AF25" i="3"/>
  <c r="AG25" i="3" s="1"/>
  <c r="AG28" i="3" s="1"/>
  <c r="AG21" i="3"/>
  <c r="AC25" i="3"/>
  <c r="AD25" i="3" s="1"/>
  <c r="AD28" i="3" s="1"/>
  <c r="AJ21" i="3"/>
  <c r="U86" i="3"/>
  <c r="AA86" i="3"/>
  <c r="U65" i="3"/>
  <c r="O52" i="3"/>
  <c r="AA65" i="3"/>
  <c r="O65" i="3"/>
  <c r="U52" i="3"/>
  <c r="AA52" i="3"/>
  <c r="O86" i="3"/>
  <c r="AA21" i="3"/>
  <c r="T25" i="3"/>
  <c r="U25" i="3" s="1"/>
  <c r="U28" i="3" s="1"/>
  <c r="U21" i="3"/>
  <c r="O21" i="3"/>
  <c r="G49" i="3"/>
  <c r="AM71" i="3" l="1"/>
  <c r="AG71" i="3"/>
  <c r="AG88" i="3" s="1"/>
  <c r="AD71" i="3"/>
  <c r="AM88" i="3"/>
  <c r="AJ88" i="3"/>
  <c r="AD88" i="3"/>
  <c r="U71" i="3"/>
  <c r="U88" i="3" s="1"/>
  <c r="G11" i="5" s="1"/>
  <c r="G86" i="3"/>
  <c r="AA71" i="3"/>
  <c r="AA88" i="3" s="1"/>
  <c r="G12" i="5" s="1"/>
  <c r="G65" i="3"/>
  <c r="G21" i="3"/>
  <c r="H21" i="3"/>
  <c r="O71" i="3"/>
  <c r="O88" i="3" l="1"/>
  <c r="G10" i="5" s="1"/>
  <c r="G15" i="5" s="1"/>
  <c r="G71" i="3"/>
  <c r="X53" i="3" l="1"/>
  <c r="R53" i="3"/>
  <c r="L53" i="3"/>
  <c r="X67" i="3"/>
  <c r="R67" i="3"/>
  <c r="L67" i="3"/>
  <c r="AN53" i="3" l="1"/>
  <c r="AN67" i="3"/>
  <c r="R85" i="3"/>
  <c r="X85" i="3"/>
  <c r="L85" i="3"/>
  <c r="L86" i="3" s="1"/>
  <c r="X59" i="3"/>
  <c r="X58" i="3"/>
  <c r="X57" i="3"/>
  <c r="X56" i="3"/>
  <c r="X55" i="3"/>
  <c r="X54" i="3"/>
  <c r="X69" i="3"/>
  <c r="X68" i="3"/>
  <c r="X66" i="3"/>
  <c r="R69" i="3"/>
  <c r="R68" i="3"/>
  <c r="R66" i="3"/>
  <c r="L69" i="3"/>
  <c r="L68" i="3"/>
  <c r="L66" i="3"/>
  <c r="R59" i="3"/>
  <c r="R58" i="3"/>
  <c r="R57" i="3"/>
  <c r="R56" i="3"/>
  <c r="R55" i="3"/>
  <c r="R54" i="3"/>
  <c r="X35" i="3"/>
  <c r="X34" i="3"/>
  <c r="X33" i="3"/>
  <c r="X32" i="3"/>
  <c r="X38" i="3" s="1"/>
  <c r="D53" i="3"/>
  <c r="H53" i="3" s="1"/>
  <c r="H34" i="3"/>
  <c r="H32" i="3"/>
  <c r="A5" i="1"/>
  <c r="AN66" i="3" l="1"/>
  <c r="AN68" i="3"/>
  <c r="AN85" i="3"/>
  <c r="AN69" i="3"/>
  <c r="H35" i="3"/>
  <c r="D49" i="3"/>
  <c r="H49" i="3"/>
  <c r="H33" i="3"/>
  <c r="R86" i="3"/>
  <c r="X65" i="3"/>
  <c r="X52" i="3"/>
  <c r="X86" i="3"/>
  <c r="X21" i="3"/>
  <c r="W25" i="3"/>
  <c r="X25" i="3" s="1"/>
  <c r="X28" i="3" s="1"/>
  <c r="R65" i="3"/>
  <c r="R52" i="3"/>
  <c r="L65" i="3"/>
  <c r="D86" i="3"/>
  <c r="D21" i="3"/>
  <c r="H38" i="3" l="1"/>
  <c r="AN65" i="3"/>
  <c r="AN86" i="3"/>
  <c r="L56" i="3" l="1"/>
  <c r="AN56" i="3" s="1"/>
  <c r="L57" i="3"/>
  <c r="AN57" i="3" s="1"/>
  <c r="L58" i="3"/>
  <c r="AN58" i="3" s="1"/>
  <c r="D52" i="3" l="1"/>
  <c r="H52" i="3"/>
  <c r="H71" i="3" s="1"/>
  <c r="D65" i="3"/>
  <c r="L59" i="3"/>
  <c r="AN59" i="3" s="1"/>
  <c r="D71" i="3" l="1"/>
  <c r="A5" i="5"/>
  <c r="A4" i="5"/>
  <c r="A3" i="5"/>
  <c r="R49" i="3"/>
  <c r="AN49" i="3"/>
  <c r="R35" i="3"/>
  <c r="L35" i="3"/>
  <c r="R34" i="3"/>
  <c r="L34" i="3"/>
  <c r="R33" i="3"/>
  <c r="L33" i="3"/>
  <c r="R32" i="3"/>
  <c r="R38" i="3" s="1"/>
  <c r="L32" i="3"/>
  <c r="A25" i="3"/>
  <c r="A8" i="1"/>
  <c r="A4" i="1"/>
  <c r="AN32" i="3" l="1"/>
  <c r="L38" i="3"/>
  <c r="AN34" i="3"/>
  <c r="AN33" i="3"/>
  <c r="AN35" i="3"/>
  <c r="AN21" i="3"/>
  <c r="D28" i="3"/>
  <c r="L21" i="3"/>
  <c r="Q25" i="3"/>
  <c r="R25" i="3" s="1"/>
  <c r="R28" i="3" s="1"/>
  <c r="R21" i="3"/>
  <c r="L49" i="3"/>
  <c r="L55" i="3"/>
  <c r="AN55" i="3" s="1"/>
  <c r="L54" i="3"/>
  <c r="AN54" i="3" s="1"/>
  <c r="AN38" i="3" l="1"/>
  <c r="AN52" i="3"/>
  <c r="AN71" i="3" s="1"/>
  <c r="G25" i="3"/>
  <c r="D88" i="3"/>
  <c r="K25" i="3"/>
  <c r="L25" i="3" s="1"/>
  <c r="R71" i="3"/>
  <c r="X71" i="3"/>
  <c r="X88" i="3" s="1"/>
  <c r="L52" i="3"/>
  <c r="L71" i="3" s="1"/>
  <c r="AN25" i="3" l="1"/>
  <c r="AN28" i="3" s="1"/>
  <c r="AN88" i="3" s="1"/>
  <c r="G28" i="3"/>
  <c r="H25" i="3"/>
  <c r="H28" i="3" s="1"/>
  <c r="H88" i="3" s="1"/>
  <c r="L28" i="3"/>
  <c r="L88" i="3" s="1"/>
  <c r="E10" i="5" s="1"/>
  <c r="E12" i="5"/>
  <c r="R88" i="3"/>
  <c r="E11" i="5" s="1"/>
  <c r="AN89" i="3" l="1"/>
  <c r="E15" i="5"/>
  <c r="G88" i="3"/>
  <c r="F14" i="5" l="1"/>
  <c r="F13" i="5"/>
  <c r="F12" i="5"/>
  <c r="F10" i="5"/>
  <c r="F11" i="5"/>
  <c r="G16" i="5"/>
  <c r="F15" i="5" l="1"/>
</calcChain>
</file>

<file path=xl/sharedStrings.xml><?xml version="1.0" encoding="utf-8"?>
<sst xmlns="http://schemas.openxmlformats.org/spreadsheetml/2006/main" count="247" uniqueCount="91">
  <si>
    <t>Presupuesto Resumen</t>
  </si>
  <si>
    <t>Gran Total</t>
  </si>
  <si>
    <t>Programa Juntanza Étnica</t>
  </si>
  <si>
    <t>Acuerdo Cooperactivo 72051422CA00001</t>
  </si>
  <si>
    <t>Nombre del Proyecto:</t>
  </si>
  <si>
    <t>Nombre de Organización:</t>
  </si>
  <si>
    <t>PRESUPUESTO DETALLADO</t>
  </si>
  <si>
    <t xml:space="preserve">Duración del Proyecto: </t>
  </si>
  <si>
    <t>Categoría</t>
  </si>
  <si>
    <t xml:space="preserve">                       IPACE</t>
  </si>
  <si>
    <t xml:space="preserve">              Contrapartida</t>
  </si>
  <si>
    <t>GRAN</t>
  </si>
  <si>
    <t>Unidad</t>
  </si>
  <si>
    <t>Costo</t>
  </si>
  <si>
    <t>Costo Total</t>
  </si>
  <si>
    <t>TOTAL</t>
  </si>
  <si>
    <t xml:space="preserve"> </t>
  </si>
  <si>
    <t xml:space="preserve">A.  PERSONAL </t>
  </si>
  <si>
    <t xml:space="preserve">    1.  Personal de Planta</t>
  </si>
  <si>
    <t>meses</t>
  </si>
  <si>
    <t xml:space="preserve">                Personal 1 (Nombre)</t>
  </si>
  <si>
    <t xml:space="preserve">                Personal 2 (Nombre)</t>
  </si>
  <si>
    <t xml:space="preserve">                Personal 3 (Nombre)</t>
  </si>
  <si>
    <t xml:space="preserve">                Personal 4 (Nombre)</t>
  </si>
  <si>
    <t xml:space="preserve">                Personal 5 (Nombre)</t>
  </si>
  <si>
    <t xml:space="preserve">                Personal 6 (Nombre)</t>
  </si>
  <si>
    <t xml:space="preserve">                Personal 7 (Nombre)</t>
  </si>
  <si>
    <t xml:space="preserve"> TOTAL PERSONAL</t>
  </si>
  <si>
    <t>B.  PRESTACIONES SOCIALES</t>
  </si>
  <si>
    <t>%</t>
  </si>
  <si>
    <t xml:space="preserve"> TOTAL PRESETACIONES SOCIALES</t>
  </si>
  <si>
    <t>C. VIAJES Y VIATICOS</t>
  </si>
  <si>
    <t>Unidades</t>
  </si>
  <si>
    <t xml:space="preserve">           (1) Transporte (aéreo)</t>
  </si>
  <si>
    <t xml:space="preserve">           (2) Transporte (vial)</t>
  </si>
  <si>
    <t xml:space="preserve">           (3) Hospedaje</t>
  </si>
  <si>
    <t xml:space="preserve">           (4) Alimentación</t>
  </si>
  <si>
    <t xml:space="preserve"> TOTAL VIAJE Y VIATICOS</t>
  </si>
  <si>
    <t>D.  EQUIPOS Y SUMINISTROS</t>
  </si>
  <si>
    <t xml:space="preserve"> TOTAL EQUIPOS Y SUMINISTROS</t>
  </si>
  <si>
    <t>E.  SUBCONTRATOS</t>
  </si>
  <si>
    <t xml:space="preserve">    1. Consultores</t>
  </si>
  <si>
    <t xml:space="preserve">Tasa Diaria </t>
  </si>
  <si>
    <t>Costo Mes</t>
  </si>
  <si>
    <t>Tasa Diaria</t>
  </si>
  <si>
    <t xml:space="preserve">                Consultor 1 (Nombre)</t>
  </si>
  <si>
    <t xml:space="preserve">                Consultor 2 (Nombre)</t>
  </si>
  <si>
    <t xml:space="preserve">                Consultor 3 (Nombre)</t>
  </si>
  <si>
    <t xml:space="preserve">                Consultor 4 (Nombre)</t>
  </si>
  <si>
    <t xml:space="preserve">                Consultor 5 (Nombre)</t>
  </si>
  <si>
    <t xml:space="preserve">                Consultor 6 (Nombre) </t>
  </si>
  <si>
    <t xml:space="preserve">                Consultor 7 (Nombre) </t>
  </si>
  <si>
    <t xml:space="preserve">    2. Otros subcontratos</t>
  </si>
  <si>
    <t>meses/unidad</t>
  </si>
  <si>
    <t xml:space="preserve"> TOTAL SUBCONTRATOS</t>
  </si>
  <si>
    <t>F. OTROS GASTOS DIRECTOS</t>
  </si>
  <si>
    <t>Meses/unidades</t>
  </si>
  <si>
    <t>Plan de Manejo Ambiental</t>
  </si>
  <si>
    <t>TOTAL OTROS GASTOS DIRECTOS</t>
  </si>
  <si>
    <t>G.  TOTAL, DIRECT COSTS (A - F)</t>
  </si>
  <si>
    <t xml:space="preserve">Programa Juntanza Etnica </t>
  </si>
  <si>
    <t>N° del Convenio Principal: 72051422CA00001</t>
  </si>
  <si>
    <t xml:space="preserve">Nombre de proyecto: </t>
  </si>
  <si>
    <t xml:space="preserve">Nombre de Organización: </t>
  </si>
  <si>
    <t>AÑO 1</t>
  </si>
  <si>
    <t xml:space="preserve">Juntanza </t>
  </si>
  <si>
    <t>Contrapartida</t>
  </si>
  <si>
    <t xml:space="preserve">HITO 1 </t>
  </si>
  <si>
    <t xml:space="preserve">Contrapartida Hito 1 </t>
  </si>
  <si>
    <t>HITO 2</t>
  </si>
  <si>
    <t xml:space="preserve">Contrapartida Hito 2 </t>
  </si>
  <si>
    <t>HITO 3</t>
  </si>
  <si>
    <t xml:space="preserve">Contrapartida Hito 3 </t>
  </si>
  <si>
    <t>HITO 4</t>
  </si>
  <si>
    <t>Contrapartida Hito 4</t>
  </si>
  <si>
    <t>HITO 5</t>
  </si>
  <si>
    <t xml:space="preserve">Contrapartida Hito 5 </t>
  </si>
  <si>
    <t>Unidad/  meses</t>
  </si>
  <si>
    <t xml:space="preserve"> TOTAL PRESTACIONES SOCIALES</t>
  </si>
  <si>
    <t>Meses</t>
  </si>
  <si>
    <t>Cronograma de Producto/Hito</t>
  </si>
  <si>
    <t>#</t>
  </si>
  <si>
    <t>Fecha</t>
  </si>
  <si>
    <t xml:space="preserve">Nombre Producto o Hito </t>
  </si>
  <si>
    <t>Descripción Producto o Hito</t>
  </si>
  <si>
    <t>Valor Juntanza 
Año 1</t>
  </si>
  <si>
    <t>Valor Contrapartida
Año 1</t>
  </si>
  <si>
    <t>Fechas finales</t>
  </si>
  <si>
    <t>Total</t>
  </si>
  <si>
    <t>Días Autorizados</t>
  </si>
  <si>
    <t>Días autorizados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</si>
</sst>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0_)"/>
    <numFmt numFmtId="165" formatCode="_(* #,##0.00_);_(* \(#,##0.00\);_(* \-??_);_(@_)"/>
    <numFmt numFmtId="166" formatCode="_(* #,##0_);_(* \(#,##0\);_(* \-_);_(@_)"/>
    <numFmt numFmtId="167" formatCode="0\ _p_t_s"/>
    <numFmt numFmtId="168" formatCode="_(* #,##0_);_(* \(#,##0\);_(* \-??_);_(@_)"/>
    <numFmt numFmtId="169" formatCode="0.00_)"/>
    <numFmt numFmtId="170" formatCode="_(* #,##0_);_(* \(#,##0\);_(* &quot;-&quot;_);_(@_)"/>
  </numFmts>
  <fonts count="26" x14ac:knownFonts="1">
    <font>
      <sz val="12"/>
      <color rgb="FF000000"/>
      <name val="Arial"/>
      <family val="1"/>
      <charset val="1"/>
    </font>
    <font>
      <b/>
      <sz val="15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Arial"/>
      <family val="1"/>
      <charset val="1"/>
    </font>
    <font>
      <b/>
      <sz val="12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7F7F7F"/>
        <bgColor rgb="FF666699"/>
      </patternFill>
    </fill>
    <fill>
      <patternFill patternType="solid">
        <fgColor rgb="FF999999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0" tint="-0.499984740745262"/>
        <bgColor indexed="9"/>
      </patternFill>
    </fill>
  </fills>
  <borders count="54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double">
        <color indexed="8"/>
      </left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double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2" tint="-9.9948118533890809E-2"/>
      </right>
      <top/>
      <bottom/>
      <diagonal/>
    </border>
    <border>
      <left/>
      <right style="medium">
        <color theme="2" tint="-9.9948118533890809E-2"/>
      </right>
      <top/>
      <bottom style="medium">
        <color theme="1"/>
      </bottom>
      <diagonal/>
    </border>
    <border>
      <left/>
      <right style="medium">
        <color theme="2" tint="-9.9948118533890809E-2"/>
      </right>
      <top style="medium">
        <color theme="1"/>
      </top>
      <bottom style="medium">
        <color theme="1"/>
      </bottom>
      <diagonal/>
    </border>
    <border>
      <left/>
      <right style="medium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</borders>
  <cellStyleXfs count="7">
    <xf numFmtId="164" fontId="0" fillId="0" borderId="0"/>
    <xf numFmtId="165" fontId="12" fillId="0" borderId="0" applyBorder="0" applyProtection="0"/>
    <xf numFmtId="9" fontId="12" fillId="0" borderId="0" applyBorder="0" applyProtection="0"/>
    <xf numFmtId="164" fontId="1" fillId="0" borderId="1" applyProtection="0"/>
    <xf numFmtId="164" fontId="2" fillId="0" borderId="0" applyBorder="0" applyProtection="0"/>
    <xf numFmtId="41" fontId="12" fillId="0" borderId="0" applyFont="0" applyFill="0" applyBorder="0" applyAlignment="0" applyProtection="0"/>
    <xf numFmtId="164" fontId="16" fillId="0" borderId="0"/>
  </cellStyleXfs>
  <cellXfs count="308">
    <xf numFmtId="164" fontId="0" fillId="0" borderId="0" xfId="0"/>
    <xf numFmtId="164" fontId="3" fillId="0" borderId="0" xfId="0" applyFont="1"/>
    <xf numFmtId="164" fontId="4" fillId="0" borderId="0" xfId="0" applyFont="1"/>
    <xf numFmtId="164" fontId="5" fillId="2" borderId="2" xfId="0" applyFont="1" applyFill="1" applyBorder="1"/>
    <xf numFmtId="164" fontId="6" fillId="2" borderId="3" xfId="0" applyFont="1" applyFill="1" applyBorder="1" applyAlignment="1">
      <alignment horizontal="center"/>
    </xf>
    <xf numFmtId="164" fontId="6" fillId="2" borderId="4" xfId="0" applyFont="1" applyFill="1" applyBorder="1" applyAlignment="1">
      <alignment horizontal="center"/>
    </xf>
    <xf numFmtId="164" fontId="6" fillId="2" borderId="5" xfId="0" applyFont="1" applyFill="1" applyBorder="1"/>
    <xf numFmtId="164" fontId="6" fillId="2" borderId="6" xfId="0" applyFont="1" applyFill="1" applyBorder="1" applyAlignment="1">
      <alignment horizontal="center"/>
    </xf>
    <xf numFmtId="164" fontId="6" fillId="2" borderId="0" xfId="0" applyFont="1" applyFill="1" applyAlignment="1">
      <alignment horizontal="center"/>
    </xf>
    <xf numFmtId="164" fontId="3" fillId="0" borderId="7" xfId="0" applyFont="1" applyBorder="1" applyAlignment="1">
      <alignment horizontal="left" indent="7"/>
    </xf>
    <xf numFmtId="165" fontId="4" fillId="0" borderId="8" xfId="1" applyFont="1" applyBorder="1" applyProtection="1"/>
    <xf numFmtId="164" fontId="3" fillId="0" borderId="7" xfId="0" applyFont="1" applyBorder="1" applyAlignment="1" applyProtection="1">
      <alignment horizontal="left" indent="7"/>
      <protection locked="0"/>
    </xf>
    <xf numFmtId="164" fontId="3" fillId="0" borderId="10" xfId="0" applyFont="1" applyBorder="1" applyAlignment="1" applyProtection="1">
      <alignment horizontal="left" indent="7"/>
      <protection locked="0"/>
    </xf>
    <xf numFmtId="164" fontId="3" fillId="3" borderId="13" xfId="0" applyFont="1" applyFill="1" applyBorder="1" applyAlignment="1" applyProtection="1">
      <alignment horizontal="left" indent="7"/>
      <protection locked="0"/>
    </xf>
    <xf numFmtId="164" fontId="4" fillId="0" borderId="5" xfId="0" applyFont="1" applyBorder="1" applyProtection="1">
      <protection locked="0"/>
    </xf>
    <xf numFmtId="166" fontId="4" fillId="0" borderId="0" xfId="0" applyNumberFormat="1" applyFont="1"/>
    <xf numFmtId="164" fontId="3" fillId="0" borderId="0" xfId="0" applyFont="1" applyAlignment="1">
      <alignment horizontal="center" vertical="top" wrapText="1"/>
    </xf>
    <xf numFmtId="164" fontId="3" fillId="0" borderId="0" xfId="0" applyFont="1" applyAlignment="1">
      <alignment horizontal="center"/>
    </xf>
    <xf numFmtId="164" fontId="6" fillId="2" borderId="12" xfId="0" applyFont="1" applyFill="1" applyBorder="1" applyAlignment="1">
      <alignment horizontal="center"/>
    </xf>
    <xf numFmtId="164" fontId="6" fillId="2" borderId="16" xfId="0" applyFont="1" applyFill="1" applyBorder="1" applyAlignment="1">
      <alignment horizontal="center"/>
    </xf>
    <xf numFmtId="164" fontId="4" fillId="0" borderId="5" xfId="0" applyFont="1" applyBorder="1"/>
    <xf numFmtId="164" fontId="4" fillId="0" borderId="6" xfId="0" applyFont="1" applyBorder="1"/>
    <xf numFmtId="167" fontId="4" fillId="0" borderId="17" xfId="0" applyNumberFormat="1" applyFont="1" applyBorder="1"/>
    <xf numFmtId="164" fontId="3" fillId="0" borderId="5" xfId="0" applyFont="1" applyBorder="1" applyAlignment="1">
      <alignment horizontal="left" indent="7"/>
    </xf>
    <xf numFmtId="167" fontId="4" fillId="0" borderId="0" xfId="0" applyNumberFormat="1" applyFont="1"/>
    <xf numFmtId="167" fontId="4" fillId="0" borderId="6" xfId="0" applyNumberFormat="1" applyFont="1" applyBorder="1"/>
    <xf numFmtId="167" fontId="4" fillId="0" borderId="5" xfId="0" applyNumberFormat="1" applyFont="1" applyBorder="1"/>
    <xf numFmtId="164" fontId="4" fillId="0" borderId="17" xfId="0" applyFont="1" applyBorder="1"/>
    <xf numFmtId="164" fontId="7" fillId="0" borderId="5" xfId="0" applyFont="1" applyBorder="1"/>
    <xf numFmtId="164" fontId="3" fillId="0" borderId="5" xfId="0" applyFont="1" applyBorder="1" applyProtection="1">
      <protection locked="0"/>
    </xf>
    <xf numFmtId="164" fontId="3" fillId="0" borderId="5" xfId="0" applyFont="1" applyBorder="1" applyAlignment="1" applyProtection="1">
      <alignment horizontal="center"/>
      <protection locked="0"/>
    </xf>
    <xf numFmtId="167" fontId="3" fillId="0" borderId="0" xfId="0" applyNumberFormat="1" applyFont="1"/>
    <xf numFmtId="165" fontId="3" fillId="0" borderId="0" xfId="1" applyFont="1" applyBorder="1" applyProtection="1"/>
    <xf numFmtId="167" fontId="3" fillId="0" borderId="6" xfId="0" applyNumberFormat="1" applyFont="1" applyBorder="1"/>
    <xf numFmtId="165" fontId="4" fillId="0" borderId="17" xfId="1" applyFont="1" applyBorder="1" applyProtection="1"/>
    <xf numFmtId="166" fontId="4" fillId="0" borderId="5" xfId="0" applyNumberFormat="1" applyFont="1" applyBorder="1"/>
    <xf numFmtId="165" fontId="4" fillId="0" borderId="0" xfId="1" applyFont="1" applyBorder="1" applyProtection="1"/>
    <xf numFmtId="165" fontId="4" fillId="0" borderId="5" xfId="1" applyFont="1" applyBorder="1" applyProtection="1"/>
    <xf numFmtId="164" fontId="3" fillId="0" borderId="5" xfId="0" applyFont="1" applyBorder="1"/>
    <xf numFmtId="9" fontId="3" fillId="0" borderId="5" xfId="2" applyFont="1" applyBorder="1" applyProtection="1"/>
    <xf numFmtId="165" fontId="3" fillId="0" borderId="6" xfId="1" applyFont="1" applyBorder="1" applyProtection="1"/>
    <xf numFmtId="165" fontId="3" fillId="0" borderId="5" xfId="1" applyFont="1" applyBorder="1" applyProtection="1"/>
    <xf numFmtId="165" fontId="3" fillId="0" borderId="17" xfId="1" applyFont="1" applyBorder="1" applyProtection="1"/>
    <xf numFmtId="164" fontId="8" fillId="0" borderId="5" xfId="0" applyFont="1" applyBorder="1"/>
    <xf numFmtId="165" fontId="4" fillId="0" borderId="6" xfId="1" applyFont="1" applyBorder="1" applyProtection="1"/>
    <xf numFmtId="167" fontId="3" fillId="0" borderId="5" xfId="0" applyNumberFormat="1" applyFont="1" applyBorder="1"/>
    <xf numFmtId="167" fontId="3" fillId="0" borderId="17" xfId="0" applyNumberFormat="1" applyFont="1" applyBorder="1"/>
    <xf numFmtId="167" fontId="3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Protection="1">
      <protection locked="0"/>
    </xf>
    <xf numFmtId="166" fontId="4" fillId="0" borderId="6" xfId="0" applyNumberFormat="1" applyFont="1" applyBorder="1"/>
    <xf numFmtId="166" fontId="4" fillId="0" borderId="17" xfId="0" applyNumberFormat="1" applyFont="1" applyBorder="1"/>
    <xf numFmtId="166" fontId="4" fillId="0" borderId="0" xfId="0" applyNumberFormat="1" applyFont="1" applyProtection="1">
      <protection locked="0"/>
    </xf>
    <xf numFmtId="164" fontId="3" fillId="0" borderId="5" xfId="0" applyFont="1" applyBorder="1" applyAlignment="1">
      <alignment horizontal="center"/>
    </xf>
    <xf numFmtId="164" fontId="9" fillId="0" borderId="5" xfId="0" applyFont="1" applyBorder="1"/>
    <xf numFmtId="167" fontId="10" fillId="0" borderId="5" xfId="0" applyNumberFormat="1" applyFont="1" applyBorder="1"/>
    <xf numFmtId="164" fontId="11" fillId="0" borderId="5" xfId="0" applyFont="1" applyBorder="1"/>
    <xf numFmtId="164" fontId="4" fillId="0" borderId="2" xfId="0" applyFont="1" applyBorder="1"/>
    <xf numFmtId="167" fontId="4" fillId="0" borderId="4" xfId="0" applyNumberFormat="1" applyFont="1" applyBorder="1"/>
    <xf numFmtId="10" fontId="3" fillId="0" borderId="0" xfId="0" applyNumberFormat="1" applyFont="1"/>
    <xf numFmtId="168" fontId="3" fillId="0" borderId="0" xfId="1" applyNumberFormat="1" applyFont="1" applyBorder="1" applyProtection="1"/>
    <xf numFmtId="168" fontId="3" fillId="0" borderId="0" xfId="1" applyNumberFormat="1" applyFont="1" applyBorder="1" applyAlignment="1" applyProtection="1">
      <alignment horizontal="right"/>
    </xf>
    <xf numFmtId="168" fontId="4" fillId="0" borderId="0" xfId="1" applyNumberFormat="1" applyFont="1" applyBorder="1" applyProtection="1"/>
    <xf numFmtId="168" fontId="3" fillId="0" borderId="17" xfId="1" applyNumberFormat="1" applyFont="1" applyBorder="1" applyProtection="1"/>
    <xf numFmtId="168" fontId="4" fillId="0" borderId="9" xfId="1" applyNumberFormat="1" applyFont="1" applyBorder="1" applyProtection="1"/>
    <xf numFmtId="168" fontId="4" fillId="0" borderId="11" xfId="1" applyNumberFormat="1" applyFont="1" applyBorder="1" applyProtection="1"/>
    <xf numFmtId="168" fontId="4" fillId="0" borderId="12" xfId="1" applyNumberFormat="1" applyFont="1" applyBorder="1" applyProtection="1"/>
    <xf numFmtId="168" fontId="13" fillId="3" borderId="14" xfId="1" applyNumberFormat="1" applyFont="1" applyFill="1" applyBorder="1" applyProtection="1"/>
    <xf numFmtId="168" fontId="4" fillId="0" borderId="17" xfId="1" applyNumberFormat="1" applyFont="1" applyBorder="1" applyProtection="1"/>
    <xf numFmtId="164" fontId="14" fillId="5" borderId="0" xfId="0" applyFont="1" applyFill="1"/>
    <xf numFmtId="164" fontId="15" fillId="5" borderId="0" xfId="0" applyFont="1" applyFill="1"/>
    <xf numFmtId="164" fontId="17" fillId="5" borderId="0" xfId="0" applyFont="1" applyFill="1"/>
    <xf numFmtId="164" fontId="18" fillId="5" borderId="0" xfId="0" applyFont="1" applyFill="1"/>
    <xf numFmtId="164" fontId="0" fillId="5" borderId="0" xfId="0" applyFill="1"/>
    <xf numFmtId="164" fontId="19" fillId="5" borderId="5" xfId="0" applyFont="1" applyFill="1" applyBorder="1" applyProtection="1">
      <protection locked="0"/>
    </xf>
    <xf numFmtId="166" fontId="19" fillId="5" borderId="0" xfId="0" applyNumberFormat="1" applyFont="1" applyFill="1"/>
    <xf numFmtId="164" fontId="4" fillId="5" borderId="5" xfId="0" applyFont="1" applyFill="1" applyBorder="1" applyProtection="1">
      <protection locked="0"/>
    </xf>
    <xf numFmtId="166" fontId="4" fillId="5" borderId="0" xfId="0" applyNumberFormat="1" applyFont="1" applyFill="1"/>
    <xf numFmtId="169" fontId="0" fillId="5" borderId="0" xfId="0" applyNumberFormat="1" applyFill="1"/>
    <xf numFmtId="164" fontId="20" fillId="0" borderId="0" xfId="0" applyFont="1"/>
    <xf numFmtId="168" fontId="20" fillId="0" borderId="0" xfId="1" applyNumberFormat="1" applyFont="1" applyProtection="1"/>
    <xf numFmtId="170" fontId="20" fillId="0" borderId="0" xfId="0" applyNumberFormat="1" applyFont="1" applyProtection="1">
      <protection locked="0"/>
    </xf>
    <xf numFmtId="164" fontId="20" fillId="0" borderId="18" xfId="0" applyFont="1" applyBorder="1" applyProtection="1">
      <protection locked="0"/>
    </xf>
    <xf numFmtId="170" fontId="20" fillId="0" borderId="0" xfId="0" applyNumberFormat="1" applyFont="1" applyAlignment="1">
      <alignment horizontal="right"/>
    </xf>
    <xf numFmtId="164" fontId="20" fillId="0" borderId="18" xfId="0" applyFont="1" applyBorder="1" applyAlignment="1">
      <alignment wrapText="1"/>
    </xf>
    <xf numFmtId="164" fontId="20" fillId="0" borderId="0" xfId="0" applyFont="1" applyProtection="1">
      <protection locked="0"/>
    </xf>
    <xf numFmtId="164" fontId="17" fillId="5" borderId="0" xfId="0" applyFont="1" applyFill="1" applyAlignment="1">
      <alignment horizontal="left"/>
    </xf>
    <xf numFmtId="168" fontId="3" fillId="0" borderId="6" xfId="1" applyNumberFormat="1" applyFont="1" applyBorder="1" applyProtection="1"/>
    <xf numFmtId="168" fontId="4" fillId="0" borderId="6" xfId="1" applyNumberFormat="1" applyFont="1" applyBorder="1" applyProtection="1"/>
    <xf numFmtId="168" fontId="20" fillId="0" borderId="6" xfId="1" applyNumberFormat="1" applyFont="1" applyBorder="1" applyProtection="1"/>
    <xf numFmtId="164" fontId="3" fillId="0" borderId="0" xfId="0" applyFont="1" applyAlignment="1" applyProtection="1">
      <alignment horizontal="center"/>
      <protection locked="0"/>
    </xf>
    <xf numFmtId="164" fontId="4" fillId="0" borderId="4" xfId="0" applyFont="1" applyBorder="1"/>
    <xf numFmtId="167" fontId="4" fillId="0" borderId="20" xfId="0" applyNumberFormat="1" applyFont="1" applyBorder="1"/>
    <xf numFmtId="164" fontId="4" fillId="0" borderId="20" xfId="0" applyFont="1" applyBorder="1"/>
    <xf numFmtId="165" fontId="3" fillId="0" borderId="20" xfId="1" applyFont="1" applyBorder="1" applyProtection="1"/>
    <xf numFmtId="165" fontId="4" fillId="0" borderId="20" xfId="1" applyFont="1" applyBorder="1" applyProtection="1"/>
    <xf numFmtId="167" fontId="3" fillId="0" borderId="20" xfId="0" applyNumberFormat="1" applyFont="1" applyBorder="1"/>
    <xf numFmtId="166" fontId="4" fillId="0" borderId="20" xfId="0" applyNumberFormat="1" applyFont="1" applyBorder="1"/>
    <xf numFmtId="168" fontId="3" fillId="0" borderId="20" xfId="1" applyNumberFormat="1" applyFont="1" applyBorder="1" applyProtection="1"/>
    <xf numFmtId="168" fontId="4" fillId="0" borderId="20" xfId="1" applyNumberFormat="1" applyFont="1" applyBorder="1" applyProtection="1"/>
    <xf numFmtId="168" fontId="3" fillId="0" borderId="20" xfId="1" applyNumberFormat="1" applyFont="1" applyBorder="1" applyAlignment="1" applyProtection="1">
      <alignment horizontal="right"/>
    </xf>
    <xf numFmtId="168" fontId="13" fillId="0" borderId="17" xfId="1" applyNumberFormat="1" applyFont="1" applyBorder="1" applyProtection="1"/>
    <xf numFmtId="166" fontId="13" fillId="0" borderId="0" xfId="0" applyNumberFormat="1" applyFont="1"/>
    <xf numFmtId="164" fontId="6" fillId="2" borderId="11" xfId="0" applyFont="1" applyFill="1" applyBorder="1" applyAlignment="1">
      <alignment horizontal="center"/>
    </xf>
    <xf numFmtId="168" fontId="4" fillId="0" borderId="5" xfId="1" applyNumberFormat="1" applyFont="1" applyBorder="1" applyProtection="1"/>
    <xf numFmtId="170" fontId="20" fillId="0" borderId="20" xfId="0" applyNumberFormat="1" applyFont="1" applyBorder="1" applyAlignment="1">
      <alignment horizontal="right"/>
    </xf>
    <xf numFmtId="168" fontId="20" fillId="0" borderId="0" xfId="1" applyNumberFormat="1" applyFont="1" applyBorder="1" applyProtection="1"/>
    <xf numFmtId="168" fontId="20" fillId="0" borderId="20" xfId="1" applyNumberFormat="1" applyFont="1" applyBorder="1" applyProtection="1"/>
    <xf numFmtId="167" fontId="3" fillId="0" borderId="0" xfId="0" applyNumberFormat="1" applyFont="1" applyAlignment="1">
      <alignment horizontal="center"/>
    </xf>
    <xf numFmtId="170" fontId="20" fillId="0" borderId="6" xfId="0" applyNumberFormat="1" applyFont="1" applyBorder="1" applyAlignment="1">
      <alignment horizontal="right"/>
    </xf>
    <xf numFmtId="168" fontId="3" fillId="0" borderId="6" xfId="1" applyNumberFormat="1" applyFont="1" applyBorder="1" applyAlignment="1" applyProtection="1">
      <alignment horizontal="right"/>
    </xf>
    <xf numFmtId="168" fontId="3" fillId="0" borderId="17" xfId="1" applyNumberFormat="1" applyFont="1" applyBorder="1" applyAlignment="1" applyProtection="1">
      <alignment horizontal="right"/>
    </xf>
    <xf numFmtId="3" fontId="4" fillId="0" borderId="4" xfId="0" applyNumberFormat="1" applyFont="1" applyBorder="1"/>
    <xf numFmtId="166" fontId="23" fillId="5" borderId="0" xfId="0" applyNumberFormat="1" applyFont="1" applyFill="1"/>
    <xf numFmtId="166" fontId="13" fillId="0" borderId="5" xfId="0" applyNumberFormat="1" applyFont="1" applyBorder="1"/>
    <xf numFmtId="164" fontId="21" fillId="0" borderId="0" xfId="0" applyFont="1" applyAlignment="1" applyProtection="1">
      <alignment horizontal="center"/>
      <protection locked="0"/>
    </xf>
    <xf numFmtId="9" fontId="3" fillId="0" borderId="0" xfId="2" applyFont="1" applyBorder="1" applyProtection="1"/>
    <xf numFmtId="164" fontId="21" fillId="0" borderId="0" xfId="0" applyFont="1" applyProtection="1">
      <protection locked="0"/>
    </xf>
    <xf numFmtId="164" fontId="21" fillId="0" borderId="0" xfId="0" applyFont="1" applyAlignment="1" applyProtection="1">
      <alignment horizontal="center" vertical="top"/>
      <protection locked="0"/>
    </xf>
    <xf numFmtId="164" fontId="21" fillId="0" borderId="0" xfId="0" applyFont="1" applyAlignment="1" applyProtection="1">
      <alignment vertical="top" wrapText="1"/>
      <protection locked="0"/>
    </xf>
    <xf numFmtId="164" fontId="21" fillId="0" borderId="18" xfId="0" applyFont="1" applyBorder="1" applyAlignment="1" applyProtection="1">
      <alignment horizontal="left" indent="1"/>
      <protection locked="0"/>
    </xf>
    <xf numFmtId="164" fontId="21" fillId="0" borderId="18" xfId="0" applyFont="1" applyBorder="1" applyProtection="1">
      <protection locked="0"/>
    </xf>
    <xf numFmtId="164" fontId="21" fillId="9" borderId="26" xfId="0" applyFont="1" applyFill="1" applyBorder="1" applyProtection="1">
      <protection locked="0"/>
    </xf>
    <xf numFmtId="164" fontId="20" fillId="0" borderId="24" xfId="0" applyFont="1" applyBorder="1" applyProtection="1">
      <protection locked="0"/>
    </xf>
    <xf numFmtId="37" fontId="20" fillId="0" borderId="25" xfId="0" applyNumberFormat="1" applyFont="1" applyBorder="1" applyProtection="1">
      <protection locked="0"/>
    </xf>
    <xf numFmtId="37" fontId="20" fillId="0" borderId="24" xfId="0" applyNumberFormat="1" applyFont="1" applyBorder="1" applyProtection="1">
      <protection locked="0"/>
    </xf>
    <xf numFmtId="37" fontId="20" fillId="0" borderId="0" xfId="0" applyNumberFormat="1" applyFont="1" applyProtection="1">
      <protection locked="0"/>
    </xf>
    <xf numFmtId="164" fontId="20" fillId="0" borderId="25" xfId="0" applyFont="1" applyBorder="1" applyProtection="1">
      <protection locked="0"/>
    </xf>
    <xf numFmtId="37" fontId="21" fillId="0" borderId="0" xfId="0" applyNumberFormat="1" applyFont="1" applyProtection="1">
      <protection locked="0"/>
    </xf>
    <xf numFmtId="165" fontId="21" fillId="0" borderId="24" xfId="1" applyFont="1" applyBorder="1" applyProtection="1">
      <protection locked="0"/>
    </xf>
    <xf numFmtId="165" fontId="21" fillId="0" borderId="0" xfId="1" applyFont="1" applyBorder="1" applyProtection="1">
      <protection locked="0"/>
    </xf>
    <xf numFmtId="165" fontId="21" fillId="0" borderId="25" xfId="1" applyFont="1" applyBorder="1" applyProtection="1">
      <protection locked="0"/>
    </xf>
    <xf numFmtId="165" fontId="20" fillId="0" borderId="24" xfId="1" applyFont="1" applyBorder="1" applyProtection="1">
      <protection locked="0"/>
    </xf>
    <xf numFmtId="165" fontId="20" fillId="0" borderId="0" xfId="1" applyFont="1" applyBorder="1" applyProtection="1">
      <protection locked="0"/>
    </xf>
    <xf numFmtId="165" fontId="20" fillId="0" borderId="25" xfId="1" applyFont="1" applyBorder="1" applyProtection="1">
      <protection locked="0"/>
    </xf>
    <xf numFmtId="9" fontId="21" fillId="0" borderId="23" xfId="2" applyFont="1" applyBorder="1" applyProtection="1"/>
    <xf numFmtId="9" fontId="21" fillId="0" borderId="0" xfId="2" applyFont="1" applyBorder="1" applyProtection="1">
      <protection locked="0"/>
    </xf>
    <xf numFmtId="165" fontId="21" fillId="0" borderId="23" xfId="1" applyFont="1" applyBorder="1" applyProtection="1"/>
    <xf numFmtId="165" fontId="20" fillId="0" borderId="23" xfId="1" applyFont="1" applyBorder="1" applyProtection="1"/>
    <xf numFmtId="37" fontId="21" fillId="0" borderId="24" xfId="0" applyNumberFormat="1" applyFont="1" applyBorder="1" applyProtection="1">
      <protection locked="0"/>
    </xf>
    <xf numFmtId="37" fontId="21" fillId="0" borderId="25" xfId="0" applyNumberFormat="1" applyFont="1" applyBorder="1" applyProtection="1">
      <protection locked="0"/>
    </xf>
    <xf numFmtId="37" fontId="21" fillId="0" borderId="0" xfId="0" applyNumberFormat="1" applyFont="1" applyAlignment="1" applyProtection="1">
      <alignment horizontal="center"/>
      <protection locked="0"/>
    </xf>
    <xf numFmtId="170" fontId="20" fillId="0" borderId="24" xfId="0" applyNumberFormat="1" applyFont="1" applyBorder="1" applyProtection="1">
      <protection locked="0"/>
    </xf>
    <xf numFmtId="170" fontId="20" fillId="0" borderId="25" xfId="0" applyNumberFormat="1" applyFont="1" applyBorder="1" applyProtection="1">
      <protection locked="0"/>
    </xf>
    <xf numFmtId="37" fontId="20" fillId="9" borderId="27" xfId="0" applyNumberFormat="1" applyFont="1" applyFill="1" applyBorder="1" applyProtection="1">
      <protection locked="0"/>
    </xf>
    <xf numFmtId="165" fontId="21" fillId="9" borderId="28" xfId="1" applyFont="1" applyFill="1" applyBorder="1" applyProtection="1">
      <protection locked="0"/>
    </xf>
    <xf numFmtId="165" fontId="20" fillId="9" borderId="26" xfId="1" applyFont="1" applyFill="1" applyBorder="1" applyProtection="1"/>
    <xf numFmtId="165" fontId="20" fillId="9" borderId="27" xfId="1" applyFont="1" applyFill="1" applyBorder="1" applyProtection="1">
      <protection locked="0"/>
    </xf>
    <xf numFmtId="165" fontId="21" fillId="9" borderId="27" xfId="1" applyFont="1" applyFill="1" applyBorder="1" applyProtection="1">
      <protection locked="0"/>
    </xf>
    <xf numFmtId="165" fontId="21" fillId="9" borderId="29" xfId="1" applyFont="1" applyFill="1" applyBorder="1" applyProtection="1">
      <protection locked="0"/>
    </xf>
    <xf numFmtId="165" fontId="20" fillId="0" borderId="24" xfId="1" applyFont="1" applyBorder="1" applyAlignment="1" applyProtection="1">
      <alignment horizontal="right"/>
      <protection locked="0"/>
    </xf>
    <xf numFmtId="10" fontId="21" fillId="0" borderId="0" xfId="0" applyNumberFormat="1" applyFont="1" applyProtection="1">
      <protection locked="0"/>
    </xf>
    <xf numFmtId="164" fontId="21" fillId="10" borderId="30" xfId="0" applyFont="1" applyFill="1" applyBorder="1" applyAlignment="1" applyProtection="1">
      <alignment horizontal="left" vertical="center" indent="1"/>
      <protection locked="0"/>
    </xf>
    <xf numFmtId="37" fontId="20" fillId="10" borderId="33" xfId="0" applyNumberFormat="1" applyFont="1" applyFill="1" applyBorder="1" applyAlignment="1" applyProtection="1">
      <alignment vertical="center"/>
      <protection locked="0"/>
    </xf>
    <xf numFmtId="165" fontId="21" fillId="10" borderId="34" xfId="1" applyFont="1" applyFill="1" applyBorder="1" applyAlignment="1" applyProtection="1">
      <alignment vertical="center"/>
      <protection locked="0"/>
    </xf>
    <xf numFmtId="165" fontId="20" fillId="10" borderId="31" xfId="1" applyFont="1" applyFill="1" applyBorder="1" applyAlignment="1" applyProtection="1">
      <alignment vertical="center"/>
    </xf>
    <xf numFmtId="165" fontId="20" fillId="10" borderId="33" xfId="1" applyFont="1" applyFill="1" applyBorder="1" applyAlignment="1" applyProtection="1">
      <alignment vertical="center"/>
      <protection locked="0"/>
    </xf>
    <xf numFmtId="165" fontId="21" fillId="10" borderId="33" xfId="1" applyFont="1" applyFill="1" applyBorder="1" applyAlignment="1" applyProtection="1">
      <alignment vertical="center"/>
      <protection locked="0"/>
    </xf>
    <xf numFmtId="165" fontId="21" fillId="11" borderId="35" xfId="1" applyFont="1" applyFill="1" applyBorder="1" applyProtection="1">
      <protection locked="0"/>
    </xf>
    <xf numFmtId="164" fontId="21" fillId="9" borderId="30" xfId="0" applyFont="1" applyFill="1" applyBorder="1" applyProtection="1">
      <protection locked="0"/>
    </xf>
    <xf numFmtId="37" fontId="20" fillId="9" borderId="33" xfId="0" applyNumberFormat="1" applyFont="1" applyFill="1" applyBorder="1" applyProtection="1">
      <protection locked="0"/>
    </xf>
    <xf numFmtId="165" fontId="21" fillId="9" borderId="34" xfId="1" applyFont="1" applyFill="1" applyBorder="1" applyProtection="1">
      <protection locked="0"/>
    </xf>
    <xf numFmtId="165" fontId="20" fillId="9" borderId="31" xfId="1" applyFont="1" applyFill="1" applyBorder="1" applyProtection="1"/>
    <xf numFmtId="165" fontId="20" fillId="9" borderId="33" xfId="1" applyFont="1" applyFill="1" applyBorder="1" applyProtection="1">
      <protection locked="0"/>
    </xf>
    <xf numFmtId="165" fontId="21" fillId="9" borderId="33" xfId="1" applyFont="1" applyFill="1" applyBorder="1" applyProtection="1">
      <protection locked="0"/>
    </xf>
    <xf numFmtId="165" fontId="21" fillId="9" borderId="35" xfId="1" applyFont="1" applyFill="1" applyBorder="1" applyProtection="1">
      <protection locked="0"/>
    </xf>
    <xf numFmtId="165" fontId="21" fillId="0" borderId="36" xfId="1" applyFont="1" applyBorder="1" applyProtection="1"/>
    <xf numFmtId="165" fontId="20" fillId="0" borderId="36" xfId="1" applyFont="1" applyBorder="1" applyProtection="1"/>
    <xf numFmtId="165" fontId="20" fillId="0" borderId="37" xfId="1" applyFont="1" applyBorder="1" applyProtection="1"/>
    <xf numFmtId="165" fontId="20" fillId="9" borderId="38" xfId="1" applyFont="1" applyFill="1" applyBorder="1" applyProtection="1"/>
    <xf numFmtId="165" fontId="20" fillId="9" borderId="39" xfId="1" applyFont="1" applyFill="1" applyBorder="1" applyProtection="1"/>
    <xf numFmtId="165" fontId="20" fillId="10" borderId="39" xfId="1" applyFont="1" applyFill="1" applyBorder="1" applyAlignment="1" applyProtection="1">
      <alignment vertical="center"/>
    </xf>
    <xf numFmtId="9" fontId="21" fillId="0" borderId="36" xfId="2" applyFont="1" applyBorder="1" applyProtection="1"/>
    <xf numFmtId="164" fontId="20" fillId="9" borderId="33" xfId="0" applyFont="1" applyFill="1" applyBorder="1" applyProtection="1">
      <protection locked="0"/>
    </xf>
    <xf numFmtId="165" fontId="21" fillId="9" borderId="32" xfId="1" applyFont="1" applyFill="1" applyBorder="1" applyProtection="1">
      <protection locked="0"/>
    </xf>
    <xf numFmtId="37" fontId="21" fillId="9" borderId="33" xfId="0" applyNumberFormat="1" applyFont="1" applyFill="1" applyBorder="1" applyProtection="1">
      <protection locked="0"/>
    </xf>
    <xf numFmtId="165" fontId="21" fillId="9" borderId="31" xfId="1" applyFont="1" applyFill="1" applyBorder="1" applyProtection="1"/>
    <xf numFmtId="165" fontId="21" fillId="9" borderId="39" xfId="1" applyFont="1" applyFill="1" applyBorder="1" applyProtection="1"/>
    <xf numFmtId="164" fontId="6" fillId="2" borderId="5" xfId="0" applyFont="1" applyFill="1" applyBorder="1" applyAlignment="1">
      <alignment horizontal="center"/>
    </xf>
    <xf numFmtId="164" fontId="4" fillId="4" borderId="40" xfId="0" applyFont="1" applyFill="1" applyBorder="1"/>
    <xf numFmtId="164" fontId="4" fillId="4" borderId="12" xfId="0" applyFont="1" applyFill="1" applyBorder="1"/>
    <xf numFmtId="165" fontId="3" fillId="4" borderId="12" xfId="1" applyFont="1" applyFill="1" applyBorder="1" applyProtection="1"/>
    <xf numFmtId="166" fontId="4" fillId="0" borderId="40" xfId="0" applyNumberFormat="1" applyFont="1" applyBorder="1"/>
    <xf numFmtId="166" fontId="4" fillId="0" borderId="12" xfId="0" applyNumberFormat="1" applyFont="1" applyBorder="1"/>
    <xf numFmtId="165" fontId="3" fillId="4" borderId="41" xfId="1" applyFont="1" applyFill="1" applyBorder="1" applyProtection="1"/>
    <xf numFmtId="164" fontId="4" fillId="0" borderId="42" xfId="0" applyFont="1" applyBorder="1"/>
    <xf numFmtId="165" fontId="4" fillId="0" borderId="41" xfId="1" applyFont="1" applyBorder="1" applyProtection="1"/>
    <xf numFmtId="9" fontId="12" fillId="0" borderId="5" xfId="2" applyBorder="1" applyProtection="1"/>
    <xf numFmtId="167" fontId="4" fillId="4" borderId="40" xfId="0" applyNumberFormat="1" applyFont="1" applyFill="1" applyBorder="1"/>
    <xf numFmtId="167" fontId="4" fillId="4" borderId="12" xfId="0" applyNumberFormat="1" applyFont="1" applyFill="1" applyBorder="1"/>
    <xf numFmtId="168" fontId="3" fillId="4" borderId="12" xfId="1" applyNumberFormat="1" applyFont="1" applyFill="1" applyBorder="1" applyProtection="1"/>
    <xf numFmtId="170" fontId="20" fillId="0" borderId="40" xfId="0" applyNumberFormat="1" applyFont="1" applyBorder="1" applyProtection="1">
      <protection locked="0"/>
    </xf>
    <xf numFmtId="170" fontId="20" fillId="0" borderId="12" xfId="0" applyNumberFormat="1" applyFont="1" applyBorder="1"/>
    <xf numFmtId="168" fontId="20" fillId="0" borderId="12" xfId="1" applyNumberFormat="1" applyFont="1" applyBorder="1" applyProtection="1"/>
    <xf numFmtId="167" fontId="3" fillId="0" borderId="42" xfId="0" applyNumberFormat="1" applyFont="1" applyBorder="1"/>
    <xf numFmtId="168" fontId="20" fillId="0" borderId="41" xfId="1" applyNumberFormat="1" applyFont="1" applyBorder="1" applyProtection="1"/>
    <xf numFmtId="164" fontId="6" fillId="2" borderId="42" xfId="0" applyFont="1" applyFill="1" applyBorder="1" applyAlignment="1">
      <alignment horizontal="center"/>
    </xf>
    <xf numFmtId="164" fontId="6" fillId="2" borderId="40" xfId="0" applyFont="1" applyFill="1" applyBorder="1"/>
    <xf numFmtId="164" fontId="6" fillId="2" borderId="40" xfId="0" applyFont="1" applyFill="1" applyBorder="1" applyAlignment="1">
      <alignment horizontal="center"/>
    </xf>
    <xf numFmtId="164" fontId="6" fillId="2" borderId="41" xfId="0" applyFont="1" applyFill="1" applyBorder="1" applyAlignment="1">
      <alignment horizontal="center"/>
    </xf>
    <xf numFmtId="164" fontId="4" fillId="0" borderId="22" xfId="0" applyFont="1" applyBorder="1"/>
    <xf numFmtId="164" fontId="3" fillId="4" borderId="30" xfId="0" applyFont="1" applyFill="1" applyBorder="1"/>
    <xf numFmtId="165" fontId="3" fillId="4" borderId="43" xfId="1" applyFont="1" applyFill="1" applyBorder="1" applyProtection="1"/>
    <xf numFmtId="165" fontId="4" fillId="4" borderId="30" xfId="1" applyFont="1" applyFill="1" applyBorder="1" applyProtection="1"/>
    <xf numFmtId="165" fontId="4" fillId="4" borderId="33" xfId="1" applyFont="1" applyFill="1" applyBorder="1" applyProtection="1"/>
    <xf numFmtId="165" fontId="3" fillId="4" borderId="33" xfId="1" applyFont="1" applyFill="1" applyBorder="1" applyProtection="1"/>
    <xf numFmtId="165" fontId="3" fillId="4" borderId="30" xfId="1" applyFont="1" applyFill="1" applyBorder="1" applyProtection="1"/>
    <xf numFmtId="165" fontId="3" fillId="4" borderId="32" xfId="1" applyFont="1" applyFill="1" applyBorder="1" applyProtection="1"/>
    <xf numFmtId="165" fontId="3" fillId="4" borderId="44" xfId="1" applyFont="1" applyFill="1" applyBorder="1" applyProtection="1"/>
    <xf numFmtId="167" fontId="3" fillId="4" borderId="2" xfId="0" applyNumberFormat="1" applyFont="1" applyFill="1" applyBorder="1"/>
    <xf numFmtId="165" fontId="3" fillId="4" borderId="4" xfId="1" applyFont="1" applyFill="1" applyBorder="1" applyProtection="1"/>
    <xf numFmtId="167" fontId="3" fillId="4" borderId="30" xfId="0" applyNumberFormat="1" applyFont="1" applyFill="1" applyBorder="1"/>
    <xf numFmtId="167" fontId="3" fillId="0" borderId="2" xfId="0" applyNumberFormat="1" applyFont="1" applyBorder="1"/>
    <xf numFmtId="167" fontId="3" fillId="0" borderId="4" xfId="0" applyNumberFormat="1" applyFont="1" applyBorder="1"/>
    <xf numFmtId="165" fontId="4" fillId="0" borderId="40" xfId="1" applyFont="1" applyBorder="1" applyProtection="1"/>
    <xf numFmtId="167" fontId="4" fillId="4" borderId="30" xfId="0" applyNumberFormat="1" applyFont="1" applyFill="1" applyBorder="1"/>
    <xf numFmtId="167" fontId="4" fillId="4" borderId="33" xfId="0" applyNumberFormat="1" applyFont="1" applyFill="1" applyBorder="1"/>
    <xf numFmtId="168" fontId="3" fillId="4" borderId="33" xfId="1" applyNumberFormat="1" applyFont="1" applyFill="1" applyBorder="1" applyProtection="1"/>
    <xf numFmtId="168" fontId="3" fillId="4" borderId="44" xfId="1" applyNumberFormat="1" applyFont="1" applyFill="1" applyBorder="1" applyProtection="1"/>
    <xf numFmtId="168" fontId="3" fillId="4" borderId="43" xfId="1" applyNumberFormat="1" applyFont="1" applyFill="1" applyBorder="1" applyProtection="1"/>
    <xf numFmtId="168" fontId="3" fillId="4" borderId="32" xfId="1" applyNumberFormat="1" applyFont="1" applyFill="1" applyBorder="1" applyProtection="1"/>
    <xf numFmtId="168" fontId="4" fillId="4" borderId="30" xfId="1" applyNumberFormat="1" applyFont="1" applyFill="1" applyBorder="1" applyProtection="1"/>
    <xf numFmtId="168" fontId="4" fillId="4" borderId="33" xfId="1" applyNumberFormat="1" applyFont="1" applyFill="1" applyBorder="1" applyProtection="1"/>
    <xf numFmtId="168" fontId="3" fillId="4" borderId="30" xfId="1" applyNumberFormat="1" applyFont="1" applyFill="1" applyBorder="1" applyProtection="1"/>
    <xf numFmtId="164" fontId="3" fillId="3" borderId="30" xfId="0" applyFont="1" applyFill="1" applyBorder="1" applyAlignment="1">
      <alignment horizontal="left" vertical="center" indent="7"/>
    </xf>
    <xf numFmtId="167" fontId="4" fillId="3" borderId="30" xfId="0" applyNumberFormat="1" applyFont="1" applyFill="1" applyBorder="1" applyAlignment="1">
      <alignment vertical="center"/>
    </xf>
    <xf numFmtId="167" fontId="4" fillId="3" borderId="33" xfId="0" applyNumberFormat="1" applyFont="1" applyFill="1" applyBorder="1" applyAlignment="1">
      <alignment vertical="center"/>
    </xf>
    <xf numFmtId="168" fontId="3" fillId="3" borderId="33" xfId="1" applyNumberFormat="1" applyFont="1" applyFill="1" applyBorder="1" applyAlignment="1" applyProtection="1">
      <alignment vertical="center"/>
    </xf>
    <xf numFmtId="168" fontId="3" fillId="3" borderId="30" xfId="1" applyNumberFormat="1" applyFont="1" applyFill="1" applyBorder="1" applyAlignment="1" applyProtection="1">
      <alignment vertical="center"/>
    </xf>
    <xf numFmtId="168" fontId="3" fillId="3" borderId="44" xfId="1" applyNumberFormat="1" applyFont="1" applyFill="1" applyBorder="1" applyAlignment="1" applyProtection="1">
      <alignment vertical="center"/>
    </xf>
    <xf numFmtId="168" fontId="3" fillId="3" borderId="43" xfId="1" applyNumberFormat="1" applyFont="1" applyFill="1" applyBorder="1" applyAlignment="1" applyProtection="1">
      <alignment vertical="center"/>
    </xf>
    <xf numFmtId="168" fontId="4" fillId="3" borderId="30" xfId="1" applyNumberFormat="1" applyFont="1" applyFill="1" applyBorder="1" applyAlignment="1" applyProtection="1">
      <alignment vertical="center"/>
    </xf>
    <xf numFmtId="168" fontId="4" fillId="3" borderId="33" xfId="1" applyNumberFormat="1" applyFont="1" applyFill="1" applyBorder="1" applyAlignment="1" applyProtection="1">
      <alignment vertical="center"/>
    </xf>
    <xf numFmtId="168" fontId="3" fillId="3" borderId="32" xfId="1" applyNumberFormat="1" applyFont="1" applyFill="1" applyBorder="1" applyAlignment="1" applyProtection="1">
      <alignment vertical="center"/>
    </xf>
    <xf numFmtId="168" fontId="3" fillId="3" borderId="44" xfId="1" applyNumberFormat="1" applyFont="1" applyFill="1" applyBorder="1" applyProtection="1"/>
    <xf numFmtId="164" fontId="6" fillId="2" borderId="40" xfId="0" applyFont="1" applyFill="1" applyBorder="1" applyAlignment="1">
      <alignment horizontal="center" wrapText="1"/>
    </xf>
    <xf numFmtId="164" fontId="18" fillId="0" borderId="43" xfId="0" applyFont="1" applyBorder="1" applyAlignment="1">
      <alignment horizontal="center" vertical="center"/>
    </xf>
    <xf numFmtId="14" fontId="18" fillId="0" borderId="43" xfId="0" applyNumberFormat="1" applyFont="1" applyBorder="1" applyAlignment="1">
      <alignment horizontal="center" vertical="center"/>
    </xf>
    <xf numFmtId="164" fontId="18" fillId="5" borderId="43" xfId="6" applyFont="1" applyFill="1" applyBorder="1" applyAlignment="1">
      <alignment horizontal="left" vertical="center" wrapText="1"/>
    </xf>
    <xf numFmtId="41" fontId="18" fillId="0" borderId="43" xfId="5" applyFont="1" applyBorder="1" applyAlignment="1">
      <alignment horizontal="center" vertical="center"/>
    </xf>
    <xf numFmtId="9" fontId="18" fillId="0" borderId="43" xfId="2" applyFont="1" applyBorder="1" applyAlignment="1">
      <alignment horizontal="center" vertical="center"/>
    </xf>
    <xf numFmtId="14" fontId="18" fillId="6" borderId="43" xfId="0" applyNumberFormat="1" applyFont="1" applyFill="1" applyBorder="1" applyAlignment="1">
      <alignment horizontal="center" vertical="center"/>
    </xf>
    <xf numFmtId="14" fontId="18" fillId="0" borderId="33" xfId="0" applyNumberFormat="1" applyFont="1" applyBorder="1" applyAlignment="1">
      <alignment horizontal="center" vertical="center"/>
    </xf>
    <xf numFmtId="41" fontId="17" fillId="0" borderId="43" xfId="5" applyFont="1" applyBorder="1" applyAlignment="1">
      <alignment horizontal="center"/>
    </xf>
    <xf numFmtId="9" fontId="17" fillId="0" borderId="43" xfId="2" applyFont="1" applyBorder="1"/>
    <xf numFmtId="164" fontId="22" fillId="7" borderId="50" xfId="0" applyFont="1" applyFill="1" applyBorder="1" applyAlignment="1" applyProtection="1">
      <alignment horizontal="center"/>
      <protection locked="0"/>
    </xf>
    <xf numFmtId="164" fontId="22" fillId="7" borderId="12" xfId="0" applyFont="1" applyFill="1" applyBorder="1" applyAlignment="1" applyProtection="1">
      <alignment horizontal="center"/>
      <protection locked="0"/>
    </xf>
    <xf numFmtId="164" fontId="22" fillId="7" borderId="52" xfId="0" applyFont="1" applyFill="1" applyBorder="1" applyAlignment="1" applyProtection="1">
      <alignment horizontal="center"/>
      <protection locked="0"/>
    </xf>
    <xf numFmtId="164" fontId="22" fillId="7" borderId="53" xfId="0" applyFont="1" applyFill="1" applyBorder="1" applyAlignment="1" applyProtection="1">
      <alignment horizontal="center"/>
      <protection locked="0"/>
    </xf>
    <xf numFmtId="164" fontId="24" fillId="8" borderId="47" xfId="0" applyFont="1" applyFill="1" applyBorder="1" applyAlignment="1" applyProtection="1">
      <alignment horizontal="center"/>
      <protection locked="0"/>
    </xf>
    <xf numFmtId="164" fontId="21" fillId="0" borderId="0" xfId="0" applyFont="1"/>
    <xf numFmtId="164" fontId="24" fillId="7" borderId="46" xfId="0" applyFont="1" applyFill="1" applyBorder="1"/>
    <xf numFmtId="164" fontId="24" fillId="7" borderId="47" xfId="0" applyFont="1" applyFill="1" applyBorder="1"/>
    <xf numFmtId="164" fontId="24" fillId="7" borderId="51" xfId="0" applyFont="1" applyFill="1" applyBorder="1"/>
    <xf numFmtId="164" fontId="24" fillId="7" borderId="12" xfId="0" applyFont="1" applyFill="1" applyBorder="1"/>
    <xf numFmtId="164" fontId="20" fillId="0" borderId="23" xfId="0" applyFont="1" applyBorder="1"/>
    <xf numFmtId="164" fontId="20" fillId="0" borderId="36" xfId="0" applyFont="1" applyBorder="1"/>
    <xf numFmtId="164" fontId="21" fillId="0" borderId="23" xfId="0" applyFont="1" applyBorder="1" applyAlignment="1">
      <alignment horizontal="center"/>
    </xf>
    <xf numFmtId="164" fontId="21" fillId="0" borderId="36" xfId="0" applyFont="1" applyBorder="1" applyAlignment="1">
      <alignment horizontal="center"/>
    </xf>
    <xf numFmtId="170" fontId="20" fillId="0" borderId="23" xfId="0" applyNumberFormat="1" applyFont="1" applyBorder="1"/>
    <xf numFmtId="170" fontId="20" fillId="0" borderId="36" xfId="0" applyNumberFormat="1" applyFont="1" applyBorder="1"/>
    <xf numFmtId="37" fontId="20" fillId="0" borderId="23" xfId="0" applyNumberFormat="1" applyFont="1" applyBorder="1"/>
    <xf numFmtId="37" fontId="20" fillId="0" borderId="36" xfId="0" applyNumberFormat="1" applyFont="1" applyBorder="1"/>
    <xf numFmtId="164" fontId="20" fillId="9" borderId="31" xfId="0" applyFont="1" applyFill="1" applyBorder="1"/>
    <xf numFmtId="164" fontId="20" fillId="9" borderId="39" xfId="0" applyFont="1" applyFill="1" applyBorder="1"/>
    <xf numFmtId="37" fontId="21" fillId="9" borderId="31" xfId="0" applyNumberFormat="1" applyFont="1" applyFill="1" applyBorder="1"/>
    <xf numFmtId="37" fontId="21" fillId="9" borderId="39" xfId="0" applyNumberFormat="1" applyFont="1" applyFill="1" applyBorder="1"/>
    <xf numFmtId="37" fontId="21" fillId="0" borderId="23" xfId="0" applyNumberFormat="1" applyFont="1" applyBorder="1"/>
    <xf numFmtId="37" fontId="21" fillId="0" borderId="36" xfId="0" applyNumberFormat="1" applyFont="1" applyBorder="1"/>
    <xf numFmtId="37" fontId="21" fillId="0" borderId="23" xfId="0" applyNumberFormat="1" applyFont="1" applyBorder="1" applyAlignment="1">
      <alignment horizontal="center"/>
    </xf>
    <xf numFmtId="37" fontId="21" fillId="0" borderId="36" xfId="0" applyNumberFormat="1" applyFont="1" applyBorder="1" applyAlignment="1">
      <alignment horizontal="center"/>
    </xf>
    <xf numFmtId="37" fontId="20" fillId="9" borderId="31" xfId="0" applyNumberFormat="1" applyFont="1" applyFill="1" applyBorder="1"/>
    <xf numFmtId="37" fontId="20" fillId="9" borderId="39" xfId="0" applyNumberFormat="1" applyFont="1" applyFill="1" applyBorder="1"/>
    <xf numFmtId="37" fontId="20" fillId="9" borderId="26" xfId="0" applyNumberFormat="1" applyFont="1" applyFill="1" applyBorder="1"/>
    <xf numFmtId="37" fontId="20" fillId="9" borderId="38" xfId="0" applyNumberFormat="1" applyFont="1" applyFill="1" applyBorder="1"/>
    <xf numFmtId="164" fontId="21" fillId="0" borderId="23" xfId="0" applyFont="1" applyBorder="1" applyAlignment="1">
      <alignment horizontal="center" wrapText="1"/>
    </xf>
    <xf numFmtId="164" fontId="21" fillId="0" borderId="36" xfId="0" applyFont="1" applyBorder="1" applyAlignment="1">
      <alignment horizontal="center" wrapText="1"/>
    </xf>
    <xf numFmtId="37" fontId="20" fillId="10" borderId="31" xfId="0" applyNumberFormat="1" applyFont="1" applyFill="1" applyBorder="1" applyAlignment="1">
      <alignment vertical="center"/>
    </xf>
    <xf numFmtId="37" fontId="20" fillId="10" borderId="39" xfId="0" applyNumberFormat="1" applyFont="1" applyFill="1" applyBorder="1" applyAlignment="1">
      <alignment vertical="center"/>
    </xf>
    <xf numFmtId="37" fontId="20" fillId="0" borderId="0" xfId="0" applyNumberFormat="1" applyFont="1"/>
    <xf numFmtId="164" fontId="21" fillId="0" borderId="0" xfId="0" applyFont="1" applyAlignment="1">
      <alignment vertical="top" wrapText="1"/>
    </xf>
    <xf numFmtId="164" fontId="22" fillId="7" borderId="46" xfId="0" applyFont="1" applyFill="1" applyBorder="1"/>
    <xf numFmtId="164" fontId="22" fillId="7" borderId="47" xfId="0" applyFont="1" applyFill="1" applyBorder="1"/>
    <xf numFmtId="164" fontId="22" fillId="7" borderId="51" xfId="0" applyFont="1" applyFill="1" applyBorder="1"/>
    <xf numFmtId="164" fontId="22" fillId="7" borderId="12" xfId="0" applyFont="1" applyFill="1" applyBorder="1"/>
    <xf numFmtId="164" fontId="21" fillId="0" borderId="23" xfId="0" applyFont="1" applyBorder="1" applyAlignment="1">
      <alignment horizontal="center" vertical="top" wrapText="1"/>
    </xf>
    <xf numFmtId="164" fontId="25" fillId="0" borderId="36" xfId="0" applyFont="1" applyBorder="1" applyAlignment="1">
      <alignment horizontal="center" wrapText="1"/>
    </xf>
    <xf numFmtId="0" fontId="20" fillId="0" borderId="36" xfId="0" applyNumberFormat="1" applyFont="1" applyBorder="1"/>
    <xf numFmtId="10" fontId="21" fillId="0" borderId="0" xfId="0" applyNumberFormat="1" applyFont="1"/>
    <xf numFmtId="164" fontId="3" fillId="0" borderId="0" xfId="0" applyFont="1" applyAlignment="1">
      <alignment horizontal="center" vertical="top" wrapText="1"/>
    </xf>
    <xf numFmtId="164" fontId="3" fillId="0" borderId="0" xfId="0" applyFont="1" applyAlignment="1">
      <alignment horizontal="center"/>
    </xf>
    <xf numFmtId="164" fontId="22" fillId="7" borderId="45" xfId="0" applyFont="1" applyFill="1" applyBorder="1" applyAlignment="1" applyProtection="1">
      <alignment horizontal="center"/>
      <protection locked="0"/>
    </xf>
    <xf numFmtId="164" fontId="22" fillId="7" borderId="40" xfId="0" applyFont="1" applyFill="1" applyBorder="1" applyAlignment="1" applyProtection="1">
      <alignment horizontal="center"/>
      <protection locked="0"/>
    </xf>
    <xf numFmtId="164" fontId="22" fillId="7" borderId="47" xfId="0" applyFont="1" applyFill="1" applyBorder="1" applyAlignment="1" applyProtection="1">
      <alignment horizontal="left"/>
      <protection locked="0"/>
    </xf>
    <xf numFmtId="164" fontId="24" fillId="8" borderId="47" xfId="0" applyFont="1" applyFill="1" applyBorder="1" applyAlignment="1" applyProtection="1">
      <alignment horizontal="left"/>
      <protection locked="0"/>
    </xf>
    <xf numFmtId="164" fontId="24" fillId="8" borderId="48" xfId="0" applyFont="1" applyFill="1" applyBorder="1" applyAlignment="1" applyProtection="1">
      <alignment horizontal="left"/>
      <protection locked="0"/>
    </xf>
    <xf numFmtId="164" fontId="22" fillId="7" borderId="49" xfId="0" applyFont="1" applyFill="1" applyBorder="1" applyAlignment="1" applyProtection="1">
      <alignment horizontal="left"/>
      <protection locked="0"/>
    </xf>
    <xf numFmtId="164" fontId="6" fillId="2" borderId="19" xfId="0" applyFont="1" applyFill="1" applyBorder="1" applyAlignment="1">
      <alignment horizontal="center"/>
    </xf>
    <xf numFmtId="164" fontId="6" fillId="2" borderId="15" xfId="0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4" fontId="22" fillId="7" borderId="21" xfId="0" applyFont="1" applyFill="1" applyBorder="1" applyAlignment="1">
      <alignment horizontal="center"/>
    </xf>
    <xf numFmtId="164" fontId="22" fillId="7" borderId="12" xfId="0" applyFont="1" applyFill="1" applyBorder="1" applyAlignment="1">
      <alignment horizontal="center"/>
    </xf>
    <xf numFmtId="164" fontId="6" fillId="2" borderId="3" xfId="0" applyFont="1" applyFill="1" applyBorder="1" applyAlignment="1">
      <alignment horizontal="center"/>
    </xf>
    <xf numFmtId="164" fontId="6" fillId="2" borderId="4" xfId="0" applyFont="1" applyFill="1" applyBorder="1" applyAlignment="1">
      <alignment horizontal="center"/>
    </xf>
    <xf numFmtId="164" fontId="6" fillId="2" borderId="22" xfId="0" applyFont="1" applyFill="1" applyBorder="1" applyAlignment="1">
      <alignment horizontal="center"/>
    </xf>
    <xf numFmtId="164" fontId="17" fillId="5" borderId="0" xfId="0" applyFont="1" applyFill="1" applyAlignment="1">
      <alignment horizontal="left"/>
    </xf>
    <xf numFmtId="164" fontId="17" fillId="0" borderId="30" xfId="0" applyFont="1" applyBorder="1" applyAlignment="1">
      <alignment horizontal="right"/>
    </xf>
    <xf numFmtId="164" fontId="17" fillId="0" borderId="33" xfId="0" applyFont="1" applyBorder="1" applyAlignment="1">
      <alignment horizontal="right"/>
    </xf>
    <xf numFmtId="164" fontId="17" fillId="0" borderId="32" xfId="0" applyFont="1" applyBorder="1" applyAlignment="1">
      <alignment horizontal="right"/>
    </xf>
  </cellXfs>
  <cellStyles count="7">
    <cellStyle name="Encabezado 1" xfId="3" xr:uid="{00000000-0005-0000-0000-000006000000}"/>
    <cellStyle name="Encabezado 4" xfId="4" xr:uid="{00000000-0005-0000-0000-000007000000}"/>
    <cellStyle name="Millares" xfId="1" builtinId="3"/>
    <cellStyle name="Millares [0]" xfId="5" builtinId="6"/>
    <cellStyle name="Normal" xfId="0" builtinId="0"/>
    <cellStyle name="Normal 2" xfId="6" xr:uid="{C56086AA-F8A9-4101-8945-CF30DAD6B879}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B2" sqref="B2:D3"/>
    </sheetView>
  </sheetViews>
  <sheetFormatPr baseColWidth="10" defaultColWidth="8.5546875" defaultRowHeight="15" x14ac:dyDescent="0.4"/>
  <cols>
    <col min="1" max="1" width="44.5546875" customWidth="1"/>
    <col min="2" max="2" width="20.77734375" customWidth="1"/>
    <col min="3" max="3" width="11.94140625" hidden="1" customWidth="1"/>
    <col min="4" max="4" width="11.5546875" bestFit="1" customWidth="1"/>
    <col min="5" max="256" width="9.27734375" customWidth="1"/>
    <col min="257" max="1024" width="8.5546875" customWidth="1"/>
  </cols>
  <sheetData>
    <row r="1" spans="1:4" ht="15.4" x14ac:dyDescent="0.45">
      <c r="A1" s="1"/>
      <c r="B1" s="2"/>
      <c r="C1" s="2"/>
      <c r="D1" s="2"/>
    </row>
    <row r="2" spans="1:4" x14ac:dyDescent="0.4">
      <c r="A2" s="1"/>
      <c r="B2" s="288"/>
      <c r="C2" s="288"/>
      <c r="D2" s="288"/>
    </row>
    <row r="3" spans="1:4" x14ac:dyDescent="0.4">
      <c r="A3" s="1"/>
      <c r="B3" s="288"/>
      <c r="C3" s="288"/>
      <c r="D3" s="288"/>
    </row>
    <row r="4" spans="1:4" x14ac:dyDescent="0.4">
      <c r="A4" s="1" t="str">
        <f>Detallado!A4</f>
        <v>Nombre de Organización:</v>
      </c>
      <c r="B4" s="289" t="s">
        <v>0</v>
      </c>
      <c r="C4" s="289"/>
      <c r="D4" s="289"/>
    </row>
    <row r="5" spans="1:4" ht="15.4" x14ac:dyDescent="0.45">
      <c r="A5" s="1" t="str">
        <f>Detallado!A5</f>
        <v xml:space="preserve">Duración del Proyecto: </v>
      </c>
      <c r="B5" s="2"/>
      <c r="C5" s="2"/>
      <c r="D5" s="2"/>
    </row>
    <row r="6" spans="1:4" ht="15.75" thickBot="1" x14ac:dyDescent="0.5">
      <c r="A6" s="1"/>
      <c r="B6" s="2"/>
      <c r="C6" s="2"/>
      <c r="D6" s="2"/>
    </row>
    <row r="7" spans="1:4" ht="15.4" x14ac:dyDescent="0.45">
      <c r="A7" s="3"/>
      <c r="B7" s="4" t="str">
        <f>Detallado!D7</f>
        <v xml:space="preserve">                       IPACE</v>
      </c>
      <c r="C7" s="4" t="str">
        <f>Detallado!J7</f>
        <v xml:space="preserve">              Contrapartida</v>
      </c>
      <c r="D7" s="5" t="s">
        <v>1</v>
      </c>
    </row>
    <row r="8" spans="1:4" x14ac:dyDescent="0.4">
      <c r="A8" s="6" t="str">
        <f>Detallado!A7</f>
        <v>Categoría</v>
      </c>
      <c r="B8" s="7"/>
      <c r="C8" s="7"/>
      <c r="D8" s="8"/>
    </row>
    <row r="9" spans="1:4" ht="15.4" x14ac:dyDescent="0.45">
      <c r="A9" s="9" t="str">
        <f>Detallado!A10</f>
        <v xml:space="preserve">A.  PERSONAL </v>
      </c>
      <c r="B9" s="10">
        <f>+Detallado!F21</f>
        <v>0</v>
      </c>
      <c r="C9" s="10">
        <f>+Detallado!L21</f>
        <v>0</v>
      </c>
      <c r="D9" s="63">
        <f>+B9+C9</f>
        <v>0</v>
      </c>
    </row>
    <row r="10" spans="1:4" ht="15.4" x14ac:dyDescent="0.45">
      <c r="A10" s="9" t="str">
        <f>Detallado!A23</f>
        <v>B.  PRESTACIONES SOCIALES</v>
      </c>
      <c r="B10" s="10">
        <f>+Detallado!F28</f>
        <v>0</v>
      </c>
      <c r="C10" s="10">
        <f>+Detallado!L28</f>
        <v>0</v>
      </c>
      <c r="D10" s="63">
        <f t="shared" ref="D10:D14" si="0">+B10+C10</f>
        <v>0</v>
      </c>
    </row>
    <row r="11" spans="1:4" ht="15.4" x14ac:dyDescent="0.45">
      <c r="A11" s="9" t="str">
        <f>Detallado!A30</f>
        <v>C. VIAJES Y VIATICOS</v>
      </c>
      <c r="B11" s="10">
        <f>+Detallado!F38</f>
        <v>0</v>
      </c>
      <c r="C11" s="10">
        <f>+Detallado!L38</f>
        <v>0</v>
      </c>
      <c r="D11" s="63">
        <f t="shared" si="0"/>
        <v>0</v>
      </c>
    </row>
    <row r="12" spans="1:4" ht="15.4" x14ac:dyDescent="0.45">
      <c r="A12" s="11" t="str">
        <f>Detallado!A40</f>
        <v>D.  EQUIPOS Y SUMINISTROS</v>
      </c>
      <c r="B12" s="10">
        <f>+Detallado!F49</f>
        <v>0</v>
      </c>
      <c r="C12" s="10">
        <f>+Detallado!L49</f>
        <v>0</v>
      </c>
      <c r="D12" s="63">
        <f t="shared" si="0"/>
        <v>0</v>
      </c>
    </row>
    <row r="13" spans="1:4" ht="15.4" x14ac:dyDescent="0.45">
      <c r="A13" s="11" t="str">
        <f>Detallado!A51</f>
        <v>E.  SUBCONTRATOS</v>
      </c>
      <c r="B13" s="10">
        <f>+Detallado!F71</f>
        <v>0</v>
      </c>
      <c r="C13" s="10">
        <f>+Detallado!L71</f>
        <v>0</v>
      </c>
      <c r="D13" s="63">
        <f t="shared" si="0"/>
        <v>0</v>
      </c>
    </row>
    <row r="14" spans="1:4" ht="15.75" thickBot="1" x14ac:dyDescent="0.5">
      <c r="A14" s="12" t="str">
        <f>Detallado!A73</f>
        <v>F. OTROS GASTOS DIRECTOS</v>
      </c>
      <c r="B14" s="10">
        <f>+Detallado!F86</f>
        <v>0</v>
      </c>
      <c r="C14" s="64">
        <f>+Detallado!L86</f>
        <v>0</v>
      </c>
      <c r="D14" s="63">
        <f t="shared" si="0"/>
        <v>0</v>
      </c>
    </row>
    <row r="15" spans="1:4" ht="15.4" thickBot="1" x14ac:dyDescent="0.45">
      <c r="A15" s="13" t="str">
        <f>Detallado!A88</f>
        <v>G.  TOTAL, DIRECT COSTS (A - F)</v>
      </c>
      <c r="B15" s="66">
        <f>+Detallado!F88</f>
        <v>0</v>
      </c>
      <c r="C15" s="66">
        <f>+Detallado!L88</f>
        <v>0</v>
      </c>
      <c r="D15" s="66">
        <f>+B15+C15</f>
        <v>0</v>
      </c>
    </row>
    <row r="16" spans="1:4" ht="15.4" x14ac:dyDescent="0.45">
      <c r="A16" s="14"/>
      <c r="B16" s="15"/>
      <c r="C16" s="15"/>
      <c r="D16" s="15"/>
    </row>
    <row r="17" spans="1:4" ht="15.4" x14ac:dyDescent="0.45">
      <c r="A17" s="14"/>
      <c r="B17" s="15"/>
      <c r="C17" s="15"/>
      <c r="D17" s="15"/>
    </row>
    <row r="18" spans="1:4" ht="15.4" x14ac:dyDescent="0.45">
      <c r="A18" s="14"/>
      <c r="B18" s="15"/>
      <c r="C18" s="15"/>
      <c r="D18" s="15"/>
    </row>
  </sheetData>
  <mergeCells count="2">
    <mergeCell ref="B2:D3"/>
    <mergeCell ref="B4:D4"/>
  </mergeCells>
  <pageMargins left="0.69930555555555496" right="0.69930555555555496" top="0.75" bottom="0.75" header="0.51180555555555496" footer="0.51180555555555496"/>
  <pageSetup scale="9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1"/>
  <sheetViews>
    <sheetView zoomScale="80" zoomScaleNormal="80" workbookViewId="0">
      <pane xSplit="1" ySplit="7" topLeftCell="J8" activePane="bottomRight" state="frozen"/>
      <selection pane="topRight" activeCell="C1" sqref="C1"/>
      <selection pane="bottomLeft" activeCell="A84" sqref="A84"/>
      <selection pane="bottomRight" activeCell="H1" sqref="H1:L1048576"/>
    </sheetView>
  </sheetViews>
  <sheetFormatPr baseColWidth="10" defaultColWidth="16.1640625" defaultRowHeight="15.4" outlineLevelRow="2" outlineLevelCol="1" x14ac:dyDescent="0.45"/>
  <cols>
    <col min="1" max="1" width="45" style="84" customWidth="1"/>
    <col min="2" max="3" width="9.109375" style="78" customWidth="1" outlineLevel="1"/>
    <col min="4" max="6" width="15.83203125" style="84" customWidth="1" outlineLevel="1"/>
    <col min="7" max="7" width="2.83203125" style="84" customWidth="1"/>
    <col min="8" max="9" width="9.1640625" style="78" hidden="1" customWidth="1"/>
    <col min="10" max="12" width="15.109375" style="84" hidden="1" customWidth="1"/>
    <col min="13" max="256" width="16.1640625" style="84"/>
    <col min="257" max="257" width="45" style="84" customWidth="1"/>
    <col min="258" max="259" width="9.109375" style="84" customWidth="1"/>
    <col min="260" max="262" width="15.83203125" style="84" customWidth="1"/>
    <col min="263" max="263" width="2.83203125" style="84" customWidth="1"/>
    <col min="264" max="265" width="9.1640625" style="84" customWidth="1"/>
    <col min="266" max="268" width="15.109375" style="84" customWidth="1"/>
    <col min="269" max="512" width="16.1640625" style="84"/>
    <col min="513" max="513" width="45" style="84" customWidth="1"/>
    <col min="514" max="515" width="9.109375" style="84" customWidth="1"/>
    <col min="516" max="518" width="15.83203125" style="84" customWidth="1"/>
    <col min="519" max="519" width="2.83203125" style="84" customWidth="1"/>
    <col min="520" max="521" width="9.1640625" style="84" customWidth="1"/>
    <col min="522" max="524" width="15.109375" style="84" customWidth="1"/>
    <col min="525" max="768" width="16.1640625" style="84"/>
    <col min="769" max="769" width="45" style="84" customWidth="1"/>
    <col min="770" max="771" width="9.109375" style="84" customWidth="1"/>
    <col min="772" max="774" width="15.83203125" style="84" customWidth="1"/>
    <col min="775" max="775" width="2.83203125" style="84" customWidth="1"/>
    <col min="776" max="777" width="9.1640625" style="84" customWidth="1"/>
    <col min="778" max="780" width="15.109375" style="84" customWidth="1"/>
    <col min="781" max="1024" width="16.1640625" style="84"/>
    <col min="1025" max="1025" width="45" style="84" customWidth="1"/>
    <col min="1026" max="1027" width="9.109375" style="84" customWidth="1"/>
    <col min="1028" max="1030" width="15.83203125" style="84" customWidth="1"/>
    <col min="1031" max="1031" width="2.83203125" style="84" customWidth="1"/>
    <col min="1032" max="1033" width="9.1640625" style="84" customWidth="1"/>
    <col min="1034" max="1036" width="15.109375" style="84" customWidth="1"/>
    <col min="1037" max="1280" width="16.1640625" style="84"/>
    <col min="1281" max="1281" width="45" style="84" customWidth="1"/>
    <col min="1282" max="1283" width="9.109375" style="84" customWidth="1"/>
    <col min="1284" max="1286" width="15.83203125" style="84" customWidth="1"/>
    <col min="1287" max="1287" width="2.83203125" style="84" customWidth="1"/>
    <col min="1288" max="1289" width="9.1640625" style="84" customWidth="1"/>
    <col min="1290" max="1292" width="15.109375" style="84" customWidth="1"/>
    <col min="1293" max="1536" width="16.1640625" style="84"/>
    <col min="1537" max="1537" width="45" style="84" customWidth="1"/>
    <col min="1538" max="1539" width="9.109375" style="84" customWidth="1"/>
    <col min="1540" max="1542" width="15.83203125" style="84" customWidth="1"/>
    <col min="1543" max="1543" width="2.83203125" style="84" customWidth="1"/>
    <col min="1544" max="1545" width="9.1640625" style="84" customWidth="1"/>
    <col min="1546" max="1548" width="15.109375" style="84" customWidth="1"/>
    <col min="1549" max="1792" width="16.1640625" style="84"/>
    <col min="1793" max="1793" width="45" style="84" customWidth="1"/>
    <col min="1794" max="1795" width="9.109375" style="84" customWidth="1"/>
    <col min="1796" max="1798" width="15.83203125" style="84" customWidth="1"/>
    <col min="1799" max="1799" width="2.83203125" style="84" customWidth="1"/>
    <col min="1800" max="1801" width="9.1640625" style="84" customWidth="1"/>
    <col min="1802" max="1804" width="15.109375" style="84" customWidth="1"/>
    <col min="1805" max="2048" width="16.1640625" style="84"/>
    <col min="2049" max="2049" width="45" style="84" customWidth="1"/>
    <col min="2050" max="2051" width="9.109375" style="84" customWidth="1"/>
    <col min="2052" max="2054" width="15.83203125" style="84" customWidth="1"/>
    <col min="2055" max="2055" width="2.83203125" style="84" customWidth="1"/>
    <col min="2056" max="2057" width="9.1640625" style="84" customWidth="1"/>
    <col min="2058" max="2060" width="15.109375" style="84" customWidth="1"/>
    <col min="2061" max="2304" width="16.1640625" style="84"/>
    <col min="2305" max="2305" width="45" style="84" customWidth="1"/>
    <col min="2306" max="2307" width="9.109375" style="84" customWidth="1"/>
    <col min="2308" max="2310" width="15.83203125" style="84" customWidth="1"/>
    <col min="2311" max="2311" width="2.83203125" style="84" customWidth="1"/>
    <col min="2312" max="2313" width="9.1640625" style="84" customWidth="1"/>
    <col min="2314" max="2316" width="15.109375" style="84" customWidth="1"/>
    <col min="2317" max="2560" width="16.1640625" style="84"/>
    <col min="2561" max="2561" width="45" style="84" customWidth="1"/>
    <col min="2562" max="2563" width="9.109375" style="84" customWidth="1"/>
    <col min="2564" max="2566" width="15.83203125" style="84" customWidth="1"/>
    <col min="2567" max="2567" width="2.83203125" style="84" customWidth="1"/>
    <col min="2568" max="2569" width="9.1640625" style="84" customWidth="1"/>
    <col min="2570" max="2572" width="15.109375" style="84" customWidth="1"/>
    <col min="2573" max="2816" width="16.1640625" style="84"/>
    <col min="2817" max="2817" width="45" style="84" customWidth="1"/>
    <col min="2818" max="2819" width="9.109375" style="84" customWidth="1"/>
    <col min="2820" max="2822" width="15.83203125" style="84" customWidth="1"/>
    <col min="2823" max="2823" width="2.83203125" style="84" customWidth="1"/>
    <col min="2824" max="2825" width="9.1640625" style="84" customWidth="1"/>
    <col min="2826" max="2828" width="15.109375" style="84" customWidth="1"/>
    <col min="2829" max="3072" width="16.1640625" style="84"/>
    <col min="3073" max="3073" width="45" style="84" customWidth="1"/>
    <col min="3074" max="3075" width="9.109375" style="84" customWidth="1"/>
    <col min="3076" max="3078" width="15.83203125" style="84" customWidth="1"/>
    <col min="3079" max="3079" width="2.83203125" style="84" customWidth="1"/>
    <col min="3080" max="3081" width="9.1640625" style="84" customWidth="1"/>
    <col min="3082" max="3084" width="15.109375" style="84" customWidth="1"/>
    <col min="3085" max="3328" width="16.1640625" style="84"/>
    <col min="3329" max="3329" width="45" style="84" customWidth="1"/>
    <col min="3330" max="3331" width="9.109375" style="84" customWidth="1"/>
    <col min="3332" max="3334" width="15.83203125" style="84" customWidth="1"/>
    <col min="3335" max="3335" width="2.83203125" style="84" customWidth="1"/>
    <col min="3336" max="3337" width="9.1640625" style="84" customWidth="1"/>
    <col min="3338" max="3340" width="15.109375" style="84" customWidth="1"/>
    <col min="3341" max="3584" width="16.1640625" style="84"/>
    <col min="3585" max="3585" width="45" style="84" customWidth="1"/>
    <col min="3586" max="3587" width="9.109375" style="84" customWidth="1"/>
    <col min="3588" max="3590" width="15.83203125" style="84" customWidth="1"/>
    <col min="3591" max="3591" width="2.83203125" style="84" customWidth="1"/>
    <col min="3592" max="3593" width="9.1640625" style="84" customWidth="1"/>
    <col min="3594" max="3596" width="15.109375" style="84" customWidth="1"/>
    <col min="3597" max="3840" width="16.1640625" style="84"/>
    <col min="3841" max="3841" width="45" style="84" customWidth="1"/>
    <col min="3842" max="3843" width="9.109375" style="84" customWidth="1"/>
    <col min="3844" max="3846" width="15.83203125" style="84" customWidth="1"/>
    <col min="3847" max="3847" width="2.83203125" style="84" customWidth="1"/>
    <col min="3848" max="3849" width="9.1640625" style="84" customWidth="1"/>
    <col min="3850" max="3852" width="15.109375" style="84" customWidth="1"/>
    <col min="3853" max="4096" width="16.1640625" style="84"/>
    <col min="4097" max="4097" width="45" style="84" customWidth="1"/>
    <col min="4098" max="4099" width="9.109375" style="84" customWidth="1"/>
    <col min="4100" max="4102" width="15.83203125" style="84" customWidth="1"/>
    <col min="4103" max="4103" width="2.83203125" style="84" customWidth="1"/>
    <col min="4104" max="4105" width="9.1640625" style="84" customWidth="1"/>
    <col min="4106" max="4108" width="15.109375" style="84" customWidth="1"/>
    <col min="4109" max="4352" width="16.1640625" style="84"/>
    <col min="4353" max="4353" width="45" style="84" customWidth="1"/>
    <col min="4354" max="4355" width="9.109375" style="84" customWidth="1"/>
    <col min="4356" max="4358" width="15.83203125" style="84" customWidth="1"/>
    <col min="4359" max="4359" width="2.83203125" style="84" customWidth="1"/>
    <col min="4360" max="4361" width="9.1640625" style="84" customWidth="1"/>
    <col min="4362" max="4364" width="15.109375" style="84" customWidth="1"/>
    <col min="4365" max="4608" width="16.1640625" style="84"/>
    <col min="4609" max="4609" width="45" style="84" customWidth="1"/>
    <col min="4610" max="4611" width="9.109375" style="84" customWidth="1"/>
    <col min="4612" max="4614" width="15.83203125" style="84" customWidth="1"/>
    <col min="4615" max="4615" width="2.83203125" style="84" customWidth="1"/>
    <col min="4616" max="4617" width="9.1640625" style="84" customWidth="1"/>
    <col min="4618" max="4620" width="15.109375" style="84" customWidth="1"/>
    <col min="4621" max="4864" width="16.1640625" style="84"/>
    <col min="4865" max="4865" width="45" style="84" customWidth="1"/>
    <col min="4866" max="4867" width="9.109375" style="84" customWidth="1"/>
    <col min="4868" max="4870" width="15.83203125" style="84" customWidth="1"/>
    <col min="4871" max="4871" width="2.83203125" style="84" customWidth="1"/>
    <col min="4872" max="4873" width="9.1640625" style="84" customWidth="1"/>
    <col min="4874" max="4876" width="15.109375" style="84" customWidth="1"/>
    <col min="4877" max="5120" width="16.1640625" style="84"/>
    <col min="5121" max="5121" width="45" style="84" customWidth="1"/>
    <col min="5122" max="5123" width="9.109375" style="84" customWidth="1"/>
    <col min="5124" max="5126" width="15.83203125" style="84" customWidth="1"/>
    <col min="5127" max="5127" width="2.83203125" style="84" customWidth="1"/>
    <col min="5128" max="5129" width="9.1640625" style="84" customWidth="1"/>
    <col min="5130" max="5132" width="15.109375" style="84" customWidth="1"/>
    <col min="5133" max="5376" width="16.1640625" style="84"/>
    <col min="5377" max="5377" width="45" style="84" customWidth="1"/>
    <col min="5378" max="5379" width="9.109375" style="84" customWidth="1"/>
    <col min="5380" max="5382" width="15.83203125" style="84" customWidth="1"/>
    <col min="5383" max="5383" width="2.83203125" style="84" customWidth="1"/>
    <col min="5384" max="5385" width="9.1640625" style="84" customWidth="1"/>
    <col min="5386" max="5388" width="15.109375" style="84" customWidth="1"/>
    <col min="5389" max="5632" width="16.1640625" style="84"/>
    <col min="5633" max="5633" width="45" style="84" customWidth="1"/>
    <col min="5634" max="5635" width="9.109375" style="84" customWidth="1"/>
    <col min="5636" max="5638" width="15.83203125" style="84" customWidth="1"/>
    <col min="5639" max="5639" width="2.83203125" style="84" customWidth="1"/>
    <col min="5640" max="5641" width="9.1640625" style="84" customWidth="1"/>
    <col min="5642" max="5644" width="15.109375" style="84" customWidth="1"/>
    <col min="5645" max="5888" width="16.1640625" style="84"/>
    <col min="5889" max="5889" width="45" style="84" customWidth="1"/>
    <col min="5890" max="5891" width="9.109375" style="84" customWidth="1"/>
    <col min="5892" max="5894" width="15.83203125" style="84" customWidth="1"/>
    <col min="5895" max="5895" width="2.83203125" style="84" customWidth="1"/>
    <col min="5896" max="5897" width="9.1640625" style="84" customWidth="1"/>
    <col min="5898" max="5900" width="15.109375" style="84" customWidth="1"/>
    <col min="5901" max="6144" width="16.1640625" style="84"/>
    <col min="6145" max="6145" width="45" style="84" customWidth="1"/>
    <col min="6146" max="6147" width="9.109375" style="84" customWidth="1"/>
    <col min="6148" max="6150" width="15.83203125" style="84" customWidth="1"/>
    <col min="6151" max="6151" width="2.83203125" style="84" customWidth="1"/>
    <col min="6152" max="6153" width="9.1640625" style="84" customWidth="1"/>
    <col min="6154" max="6156" width="15.109375" style="84" customWidth="1"/>
    <col min="6157" max="6400" width="16.1640625" style="84"/>
    <col min="6401" max="6401" width="45" style="84" customWidth="1"/>
    <col min="6402" max="6403" width="9.109375" style="84" customWidth="1"/>
    <col min="6404" max="6406" width="15.83203125" style="84" customWidth="1"/>
    <col min="6407" max="6407" width="2.83203125" style="84" customWidth="1"/>
    <col min="6408" max="6409" width="9.1640625" style="84" customWidth="1"/>
    <col min="6410" max="6412" width="15.109375" style="84" customWidth="1"/>
    <col min="6413" max="6656" width="16.1640625" style="84"/>
    <col min="6657" max="6657" width="45" style="84" customWidth="1"/>
    <col min="6658" max="6659" width="9.109375" style="84" customWidth="1"/>
    <col min="6660" max="6662" width="15.83203125" style="84" customWidth="1"/>
    <col min="6663" max="6663" width="2.83203125" style="84" customWidth="1"/>
    <col min="6664" max="6665" width="9.1640625" style="84" customWidth="1"/>
    <col min="6666" max="6668" width="15.109375" style="84" customWidth="1"/>
    <col min="6669" max="6912" width="16.1640625" style="84"/>
    <col min="6913" max="6913" width="45" style="84" customWidth="1"/>
    <col min="6914" max="6915" width="9.109375" style="84" customWidth="1"/>
    <col min="6916" max="6918" width="15.83203125" style="84" customWidth="1"/>
    <col min="6919" max="6919" width="2.83203125" style="84" customWidth="1"/>
    <col min="6920" max="6921" width="9.1640625" style="84" customWidth="1"/>
    <col min="6922" max="6924" width="15.109375" style="84" customWidth="1"/>
    <col min="6925" max="7168" width="16.1640625" style="84"/>
    <col min="7169" max="7169" width="45" style="84" customWidth="1"/>
    <col min="7170" max="7171" width="9.109375" style="84" customWidth="1"/>
    <col min="7172" max="7174" width="15.83203125" style="84" customWidth="1"/>
    <col min="7175" max="7175" width="2.83203125" style="84" customWidth="1"/>
    <col min="7176" max="7177" width="9.1640625" style="84" customWidth="1"/>
    <col min="7178" max="7180" width="15.109375" style="84" customWidth="1"/>
    <col min="7181" max="7424" width="16.1640625" style="84"/>
    <col min="7425" max="7425" width="45" style="84" customWidth="1"/>
    <col min="7426" max="7427" width="9.109375" style="84" customWidth="1"/>
    <col min="7428" max="7430" width="15.83203125" style="84" customWidth="1"/>
    <col min="7431" max="7431" width="2.83203125" style="84" customWidth="1"/>
    <col min="7432" max="7433" width="9.1640625" style="84" customWidth="1"/>
    <col min="7434" max="7436" width="15.109375" style="84" customWidth="1"/>
    <col min="7437" max="7680" width="16.1640625" style="84"/>
    <col min="7681" max="7681" width="45" style="84" customWidth="1"/>
    <col min="7682" max="7683" width="9.109375" style="84" customWidth="1"/>
    <col min="7684" max="7686" width="15.83203125" style="84" customWidth="1"/>
    <col min="7687" max="7687" width="2.83203125" style="84" customWidth="1"/>
    <col min="7688" max="7689" width="9.1640625" style="84" customWidth="1"/>
    <col min="7690" max="7692" width="15.109375" style="84" customWidth="1"/>
    <col min="7693" max="7936" width="16.1640625" style="84"/>
    <col min="7937" max="7937" width="45" style="84" customWidth="1"/>
    <col min="7938" max="7939" width="9.109375" style="84" customWidth="1"/>
    <col min="7940" max="7942" width="15.83203125" style="84" customWidth="1"/>
    <col min="7943" max="7943" width="2.83203125" style="84" customWidth="1"/>
    <col min="7944" max="7945" width="9.1640625" style="84" customWidth="1"/>
    <col min="7946" max="7948" width="15.109375" style="84" customWidth="1"/>
    <col min="7949" max="8192" width="16.1640625" style="84"/>
    <col min="8193" max="8193" width="45" style="84" customWidth="1"/>
    <col min="8194" max="8195" width="9.109375" style="84" customWidth="1"/>
    <col min="8196" max="8198" width="15.83203125" style="84" customWidth="1"/>
    <col min="8199" max="8199" width="2.83203125" style="84" customWidth="1"/>
    <col min="8200" max="8201" width="9.1640625" style="84" customWidth="1"/>
    <col min="8202" max="8204" width="15.109375" style="84" customWidth="1"/>
    <col min="8205" max="8448" width="16.1640625" style="84"/>
    <col min="8449" max="8449" width="45" style="84" customWidth="1"/>
    <col min="8450" max="8451" width="9.109375" style="84" customWidth="1"/>
    <col min="8452" max="8454" width="15.83203125" style="84" customWidth="1"/>
    <col min="8455" max="8455" width="2.83203125" style="84" customWidth="1"/>
    <col min="8456" max="8457" width="9.1640625" style="84" customWidth="1"/>
    <col min="8458" max="8460" width="15.109375" style="84" customWidth="1"/>
    <col min="8461" max="8704" width="16.1640625" style="84"/>
    <col min="8705" max="8705" width="45" style="84" customWidth="1"/>
    <col min="8706" max="8707" width="9.109375" style="84" customWidth="1"/>
    <col min="8708" max="8710" width="15.83203125" style="84" customWidth="1"/>
    <col min="8711" max="8711" width="2.83203125" style="84" customWidth="1"/>
    <col min="8712" max="8713" width="9.1640625" style="84" customWidth="1"/>
    <col min="8714" max="8716" width="15.109375" style="84" customWidth="1"/>
    <col min="8717" max="8960" width="16.1640625" style="84"/>
    <col min="8961" max="8961" width="45" style="84" customWidth="1"/>
    <col min="8962" max="8963" width="9.109375" style="84" customWidth="1"/>
    <col min="8964" max="8966" width="15.83203125" style="84" customWidth="1"/>
    <col min="8967" max="8967" width="2.83203125" style="84" customWidth="1"/>
    <col min="8968" max="8969" width="9.1640625" style="84" customWidth="1"/>
    <col min="8970" max="8972" width="15.109375" style="84" customWidth="1"/>
    <col min="8973" max="9216" width="16.1640625" style="84"/>
    <col min="9217" max="9217" width="45" style="84" customWidth="1"/>
    <col min="9218" max="9219" width="9.109375" style="84" customWidth="1"/>
    <col min="9220" max="9222" width="15.83203125" style="84" customWidth="1"/>
    <col min="9223" max="9223" width="2.83203125" style="84" customWidth="1"/>
    <col min="9224" max="9225" width="9.1640625" style="84" customWidth="1"/>
    <col min="9226" max="9228" width="15.109375" style="84" customWidth="1"/>
    <col min="9229" max="9472" width="16.1640625" style="84"/>
    <col min="9473" max="9473" width="45" style="84" customWidth="1"/>
    <col min="9474" max="9475" width="9.109375" style="84" customWidth="1"/>
    <col min="9476" max="9478" width="15.83203125" style="84" customWidth="1"/>
    <col min="9479" max="9479" width="2.83203125" style="84" customWidth="1"/>
    <col min="9480" max="9481" width="9.1640625" style="84" customWidth="1"/>
    <col min="9482" max="9484" width="15.109375" style="84" customWidth="1"/>
    <col min="9485" max="9728" width="16.1640625" style="84"/>
    <col min="9729" max="9729" width="45" style="84" customWidth="1"/>
    <col min="9730" max="9731" width="9.109375" style="84" customWidth="1"/>
    <col min="9732" max="9734" width="15.83203125" style="84" customWidth="1"/>
    <col min="9735" max="9735" width="2.83203125" style="84" customWidth="1"/>
    <col min="9736" max="9737" width="9.1640625" style="84" customWidth="1"/>
    <col min="9738" max="9740" width="15.109375" style="84" customWidth="1"/>
    <col min="9741" max="9984" width="16.1640625" style="84"/>
    <col min="9985" max="9985" width="45" style="84" customWidth="1"/>
    <col min="9986" max="9987" width="9.109375" style="84" customWidth="1"/>
    <col min="9988" max="9990" width="15.83203125" style="84" customWidth="1"/>
    <col min="9991" max="9991" width="2.83203125" style="84" customWidth="1"/>
    <col min="9992" max="9993" width="9.1640625" style="84" customWidth="1"/>
    <col min="9994" max="9996" width="15.109375" style="84" customWidth="1"/>
    <col min="9997" max="10240" width="16.1640625" style="84"/>
    <col min="10241" max="10241" width="45" style="84" customWidth="1"/>
    <col min="10242" max="10243" width="9.109375" style="84" customWidth="1"/>
    <col min="10244" max="10246" width="15.83203125" style="84" customWidth="1"/>
    <col min="10247" max="10247" width="2.83203125" style="84" customWidth="1"/>
    <col min="10248" max="10249" width="9.1640625" style="84" customWidth="1"/>
    <col min="10250" max="10252" width="15.109375" style="84" customWidth="1"/>
    <col min="10253" max="10496" width="16.1640625" style="84"/>
    <col min="10497" max="10497" width="45" style="84" customWidth="1"/>
    <col min="10498" max="10499" width="9.109375" style="84" customWidth="1"/>
    <col min="10500" max="10502" width="15.83203125" style="84" customWidth="1"/>
    <col min="10503" max="10503" width="2.83203125" style="84" customWidth="1"/>
    <col min="10504" max="10505" width="9.1640625" style="84" customWidth="1"/>
    <col min="10506" max="10508" width="15.109375" style="84" customWidth="1"/>
    <col min="10509" max="10752" width="16.1640625" style="84"/>
    <col min="10753" max="10753" width="45" style="84" customWidth="1"/>
    <col min="10754" max="10755" width="9.109375" style="84" customWidth="1"/>
    <col min="10756" max="10758" width="15.83203125" style="84" customWidth="1"/>
    <col min="10759" max="10759" width="2.83203125" style="84" customWidth="1"/>
    <col min="10760" max="10761" width="9.1640625" style="84" customWidth="1"/>
    <col min="10762" max="10764" width="15.109375" style="84" customWidth="1"/>
    <col min="10765" max="11008" width="16.1640625" style="84"/>
    <col min="11009" max="11009" width="45" style="84" customWidth="1"/>
    <col min="11010" max="11011" width="9.109375" style="84" customWidth="1"/>
    <col min="11012" max="11014" width="15.83203125" style="84" customWidth="1"/>
    <col min="11015" max="11015" width="2.83203125" style="84" customWidth="1"/>
    <col min="11016" max="11017" width="9.1640625" style="84" customWidth="1"/>
    <col min="11018" max="11020" width="15.109375" style="84" customWidth="1"/>
    <col min="11021" max="11264" width="16.1640625" style="84"/>
    <col min="11265" max="11265" width="45" style="84" customWidth="1"/>
    <col min="11266" max="11267" width="9.109375" style="84" customWidth="1"/>
    <col min="11268" max="11270" width="15.83203125" style="84" customWidth="1"/>
    <col min="11271" max="11271" width="2.83203125" style="84" customWidth="1"/>
    <col min="11272" max="11273" width="9.1640625" style="84" customWidth="1"/>
    <col min="11274" max="11276" width="15.109375" style="84" customWidth="1"/>
    <col min="11277" max="11520" width="16.1640625" style="84"/>
    <col min="11521" max="11521" width="45" style="84" customWidth="1"/>
    <col min="11522" max="11523" width="9.109375" style="84" customWidth="1"/>
    <col min="11524" max="11526" width="15.83203125" style="84" customWidth="1"/>
    <col min="11527" max="11527" width="2.83203125" style="84" customWidth="1"/>
    <col min="11528" max="11529" width="9.1640625" style="84" customWidth="1"/>
    <col min="11530" max="11532" width="15.109375" style="84" customWidth="1"/>
    <col min="11533" max="11776" width="16.1640625" style="84"/>
    <col min="11777" max="11777" width="45" style="84" customWidth="1"/>
    <col min="11778" max="11779" width="9.109375" style="84" customWidth="1"/>
    <col min="11780" max="11782" width="15.83203125" style="84" customWidth="1"/>
    <col min="11783" max="11783" width="2.83203125" style="84" customWidth="1"/>
    <col min="11784" max="11785" width="9.1640625" style="84" customWidth="1"/>
    <col min="11786" max="11788" width="15.109375" style="84" customWidth="1"/>
    <col min="11789" max="12032" width="16.1640625" style="84"/>
    <col min="12033" max="12033" width="45" style="84" customWidth="1"/>
    <col min="12034" max="12035" width="9.109375" style="84" customWidth="1"/>
    <col min="12036" max="12038" width="15.83203125" style="84" customWidth="1"/>
    <col min="12039" max="12039" width="2.83203125" style="84" customWidth="1"/>
    <col min="12040" max="12041" width="9.1640625" style="84" customWidth="1"/>
    <col min="12042" max="12044" width="15.109375" style="84" customWidth="1"/>
    <col min="12045" max="12288" width="16.1640625" style="84"/>
    <col min="12289" max="12289" width="45" style="84" customWidth="1"/>
    <col min="12290" max="12291" width="9.109375" style="84" customWidth="1"/>
    <col min="12292" max="12294" width="15.83203125" style="84" customWidth="1"/>
    <col min="12295" max="12295" width="2.83203125" style="84" customWidth="1"/>
    <col min="12296" max="12297" width="9.1640625" style="84" customWidth="1"/>
    <col min="12298" max="12300" width="15.109375" style="84" customWidth="1"/>
    <col min="12301" max="12544" width="16.1640625" style="84"/>
    <col min="12545" max="12545" width="45" style="84" customWidth="1"/>
    <col min="12546" max="12547" width="9.109375" style="84" customWidth="1"/>
    <col min="12548" max="12550" width="15.83203125" style="84" customWidth="1"/>
    <col min="12551" max="12551" width="2.83203125" style="84" customWidth="1"/>
    <col min="12552" max="12553" width="9.1640625" style="84" customWidth="1"/>
    <col min="12554" max="12556" width="15.109375" style="84" customWidth="1"/>
    <col min="12557" max="12800" width="16.1640625" style="84"/>
    <col min="12801" max="12801" width="45" style="84" customWidth="1"/>
    <col min="12802" max="12803" width="9.109375" style="84" customWidth="1"/>
    <col min="12804" max="12806" width="15.83203125" style="84" customWidth="1"/>
    <col min="12807" max="12807" width="2.83203125" style="84" customWidth="1"/>
    <col min="12808" max="12809" width="9.1640625" style="84" customWidth="1"/>
    <col min="12810" max="12812" width="15.109375" style="84" customWidth="1"/>
    <col min="12813" max="13056" width="16.1640625" style="84"/>
    <col min="13057" max="13057" width="45" style="84" customWidth="1"/>
    <col min="13058" max="13059" width="9.109375" style="84" customWidth="1"/>
    <col min="13060" max="13062" width="15.83203125" style="84" customWidth="1"/>
    <col min="13063" max="13063" width="2.83203125" style="84" customWidth="1"/>
    <col min="13064" max="13065" width="9.1640625" style="84" customWidth="1"/>
    <col min="13066" max="13068" width="15.109375" style="84" customWidth="1"/>
    <col min="13069" max="13312" width="16.1640625" style="84"/>
    <col min="13313" max="13313" width="45" style="84" customWidth="1"/>
    <col min="13314" max="13315" width="9.109375" style="84" customWidth="1"/>
    <col min="13316" max="13318" width="15.83203125" style="84" customWidth="1"/>
    <col min="13319" max="13319" width="2.83203125" style="84" customWidth="1"/>
    <col min="13320" max="13321" width="9.1640625" style="84" customWidth="1"/>
    <col min="13322" max="13324" width="15.109375" style="84" customWidth="1"/>
    <col min="13325" max="13568" width="16.1640625" style="84"/>
    <col min="13569" max="13569" width="45" style="84" customWidth="1"/>
    <col min="13570" max="13571" width="9.109375" style="84" customWidth="1"/>
    <col min="13572" max="13574" width="15.83203125" style="84" customWidth="1"/>
    <col min="13575" max="13575" width="2.83203125" style="84" customWidth="1"/>
    <col min="13576" max="13577" width="9.1640625" style="84" customWidth="1"/>
    <col min="13578" max="13580" width="15.109375" style="84" customWidth="1"/>
    <col min="13581" max="13824" width="16.1640625" style="84"/>
    <col min="13825" max="13825" width="45" style="84" customWidth="1"/>
    <col min="13826" max="13827" width="9.109375" style="84" customWidth="1"/>
    <col min="13828" max="13830" width="15.83203125" style="84" customWidth="1"/>
    <col min="13831" max="13831" width="2.83203125" style="84" customWidth="1"/>
    <col min="13832" max="13833" width="9.1640625" style="84" customWidth="1"/>
    <col min="13834" max="13836" width="15.109375" style="84" customWidth="1"/>
    <col min="13837" max="14080" width="16.1640625" style="84"/>
    <col min="14081" max="14081" width="45" style="84" customWidth="1"/>
    <col min="14082" max="14083" width="9.109375" style="84" customWidth="1"/>
    <col min="14084" max="14086" width="15.83203125" style="84" customWidth="1"/>
    <col min="14087" max="14087" width="2.83203125" style="84" customWidth="1"/>
    <col min="14088" max="14089" width="9.1640625" style="84" customWidth="1"/>
    <col min="14090" max="14092" width="15.109375" style="84" customWidth="1"/>
    <col min="14093" max="14336" width="16.1640625" style="84"/>
    <col min="14337" max="14337" width="45" style="84" customWidth="1"/>
    <col min="14338" max="14339" width="9.109375" style="84" customWidth="1"/>
    <col min="14340" max="14342" width="15.83203125" style="84" customWidth="1"/>
    <col min="14343" max="14343" width="2.83203125" style="84" customWidth="1"/>
    <col min="14344" max="14345" width="9.1640625" style="84" customWidth="1"/>
    <col min="14346" max="14348" width="15.109375" style="84" customWidth="1"/>
    <col min="14349" max="14592" width="16.1640625" style="84"/>
    <col min="14593" max="14593" width="45" style="84" customWidth="1"/>
    <col min="14594" max="14595" width="9.109375" style="84" customWidth="1"/>
    <col min="14596" max="14598" width="15.83203125" style="84" customWidth="1"/>
    <col min="14599" max="14599" width="2.83203125" style="84" customWidth="1"/>
    <col min="14600" max="14601" width="9.1640625" style="84" customWidth="1"/>
    <col min="14602" max="14604" width="15.109375" style="84" customWidth="1"/>
    <col min="14605" max="14848" width="16.1640625" style="84"/>
    <col min="14849" max="14849" width="45" style="84" customWidth="1"/>
    <col min="14850" max="14851" width="9.109375" style="84" customWidth="1"/>
    <col min="14852" max="14854" width="15.83203125" style="84" customWidth="1"/>
    <col min="14855" max="14855" width="2.83203125" style="84" customWidth="1"/>
    <col min="14856" max="14857" width="9.1640625" style="84" customWidth="1"/>
    <col min="14858" max="14860" width="15.109375" style="84" customWidth="1"/>
    <col min="14861" max="15104" width="16.1640625" style="84"/>
    <col min="15105" max="15105" width="45" style="84" customWidth="1"/>
    <col min="15106" max="15107" width="9.109375" style="84" customWidth="1"/>
    <col min="15108" max="15110" width="15.83203125" style="84" customWidth="1"/>
    <col min="15111" max="15111" width="2.83203125" style="84" customWidth="1"/>
    <col min="15112" max="15113" width="9.1640625" style="84" customWidth="1"/>
    <col min="15114" max="15116" width="15.109375" style="84" customWidth="1"/>
    <col min="15117" max="15360" width="16.1640625" style="84"/>
    <col min="15361" max="15361" width="45" style="84" customWidth="1"/>
    <col min="15362" max="15363" width="9.109375" style="84" customWidth="1"/>
    <col min="15364" max="15366" width="15.83203125" style="84" customWidth="1"/>
    <col min="15367" max="15367" width="2.83203125" style="84" customWidth="1"/>
    <col min="15368" max="15369" width="9.1640625" style="84" customWidth="1"/>
    <col min="15370" max="15372" width="15.109375" style="84" customWidth="1"/>
    <col min="15373" max="15616" width="16.1640625" style="84"/>
    <col min="15617" max="15617" width="45" style="84" customWidth="1"/>
    <col min="15618" max="15619" width="9.109375" style="84" customWidth="1"/>
    <col min="15620" max="15622" width="15.83203125" style="84" customWidth="1"/>
    <col min="15623" max="15623" width="2.83203125" style="84" customWidth="1"/>
    <col min="15624" max="15625" width="9.1640625" style="84" customWidth="1"/>
    <col min="15626" max="15628" width="15.109375" style="84" customWidth="1"/>
    <col min="15629" max="15872" width="16.1640625" style="84"/>
    <col min="15873" max="15873" width="45" style="84" customWidth="1"/>
    <col min="15874" max="15875" width="9.109375" style="84" customWidth="1"/>
    <col min="15876" max="15878" width="15.83203125" style="84" customWidth="1"/>
    <col min="15879" max="15879" width="2.83203125" style="84" customWidth="1"/>
    <col min="15880" max="15881" width="9.1640625" style="84" customWidth="1"/>
    <col min="15882" max="15884" width="15.109375" style="84" customWidth="1"/>
    <col min="15885" max="16128" width="16.1640625" style="84"/>
    <col min="16129" max="16129" width="45" style="84" customWidth="1"/>
    <col min="16130" max="16131" width="9.109375" style="84" customWidth="1"/>
    <col min="16132" max="16134" width="15.83203125" style="84" customWidth="1"/>
    <col min="16135" max="16135" width="2.83203125" style="84" customWidth="1"/>
    <col min="16136" max="16137" width="9.1640625" style="84" customWidth="1"/>
    <col min="16138" max="16140" width="15.109375" style="84" customWidth="1"/>
    <col min="16141" max="16384" width="16.1640625" style="84"/>
  </cols>
  <sheetData>
    <row r="1" spans="1:14" x14ac:dyDescent="0.45">
      <c r="A1" s="116" t="s">
        <v>2</v>
      </c>
    </row>
    <row r="2" spans="1:14" ht="15.75" customHeight="1" x14ac:dyDescent="0.45">
      <c r="A2" s="116" t="s">
        <v>3</v>
      </c>
      <c r="B2" s="249"/>
      <c r="C2" s="249"/>
      <c r="D2" s="117"/>
      <c r="E2" s="118"/>
      <c r="F2" s="118"/>
      <c r="G2" s="118"/>
      <c r="H2" s="279"/>
      <c r="I2" s="279"/>
      <c r="J2" s="118"/>
      <c r="K2" s="118"/>
      <c r="L2" s="118"/>
    </row>
    <row r="3" spans="1:14" x14ac:dyDescent="0.45">
      <c r="A3" s="116" t="s">
        <v>4</v>
      </c>
      <c r="B3" s="249"/>
      <c r="C3" s="249"/>
      <c r="D3" s="118"/>
      <c r="E3" s="118"/>
      <c r="F3" s="118"/>
      <c r="G3" s="118"/>
      <c r="H3" s="279"/>
      <c r="I3" s="279"/>
      <c r="J3" s="118"/>
      <c r="K3" s="118"/>
      <c r="L3" s="118"/>
    </row>
    <row r="4" spans="1:14" x14ac:dyDescent="0.45">
      <c r="A4" s="116" t="s">
        <v>5</v>
      </c>
      <c r="E4" s="116" t="s">
        <v>6</v>
      </c>
      <c r="F4" s="116"/>
      <c r="G4" s="116"/>
      <c r="H4" s="249"/>
      <c r="I4" s="249"/>
      <c r="J4" s="116"/>
      <c r="K4" s="116"/>
      <c r="L4" s="116"/>
    </row>
    <row r="5" spans="1:14" x14ac:dyDescent="0.45">
      <c r="A5" s="116" t="s">
        <v>7</v>
      </c>
    </row>
    <row r="6" spans="1:14" ht="15.75" thickBot="1" x14ac:dyDescent="0.5">
      <c r="A6" s="116"/>
    </row>
    <row r="7" spans="1:14" x14ac:dyDescent="0.45">
      <c r="A7" s="290" t="s">
        <v>8</v>
      </c>
      <c r="B7" s="250"/>
      <c r="C7" s="251"/>
      <c r="D7" s="292" t="s">
        <v>9</v>
      </c>
      <c r="E7" s="293"/>
      <c r="F7" s="294"/>
      <c r="G7" s="248"/>
      <c r="H7" s="280"/>
      <c r="I7" s="281"/>
      <c r="J7" s="292" t="s">
        <v>10</v>
      </c>
      <c r="K7" s="292"/>
      <c r="L7" s="295"/>
      <c r="M7" s="244" t="s">
        <v>11</v>
      </c>
    </row>
    <row r="8" spans="1:14" ht="15.75" thickBot="1" x14ac:dyDescent="0.5">
      <c r="A8" s="291"/>
      <c r="B8" s="252"/>
      <c r="C8" s="253"/>
      <c r="D8" s="245" t="s">
        <v>12</v>
      </c>
      <c r="E8" s="245" t="s">
        <v>13</v>
      </c>
      <c r="F8" s="246" t="s">
        <v>14</v>
      </c>
      <c r="G8" s="245"/>
      <c r="H8" s="282"/>
      <c r="I8" s="283"/>
      <c r="J8" s="245" t="s">
        <v>12</v>
      </c>
      <c r="K8" s="245" t="s">
        <v>13</v>
      </c>
      <c r="L8" s="245" t="s">
        <v>14</v>
      </c>
      <c r="M8" s="247" t="s">
        <v>15</v>
      </c>
    </row>
    <row r="9" spans="1:14" x14ac:dyDescent="0.45">
      <c r="A9" s="81"/>
      <c r="B9" s="254"/>
      <c r="C9" s="255"/>
      <c r="F9" s="122"/>
      <c r="H9" s="254"/>
      <c r="I9" s="255"/>
      <c r="M9" s="123" t="s">
        <v>16</v>
      </c>
    </row>
    <row r="10" spans="1:14" x14ac:dyDescent="0.45">
      <c r="A10" s="119" t="s">
        <v>17</v>
      </c>
      <c r="B10" s="254"/>
      <c r="C10" s="255"/>
      <c r="F10" s="124"/>
      <c r="G10" s="125"/>
      <c r="H10" s="254"/>
      <c r="I10" s="255"/>
      <c r="L10" s="125"/>
      <c r="M10" s="126"/>
    </row>
    <row r="11" spans="1:14" outlineLevel="1" x14ac:dyDescent="0.45">
      <c r="A11" s="120" t="s">
        <v>16</v>
      </c>
      <c r="B11" s="254"/>
      <c r="C11" s="255"/>
      <c r="F11" s="122"/>
      <c r="H11" s="254"/>
      <c r="I11" s="255"/>
      <c r="M11" s="126"/>
    </row>
    <row r="12" spans="1:14" outlineLevel="1" x14ac:dyDescent="0.45">
      <c r="A12" s="120" t="s">
        <v>18</v>
      </c>
      <c r="B12" s="256"/>
      <c r="C12" s="257"/>
      <c r="D12" s="114" t="s">
        <v>19</v>
      </c>
      <c r="E12" s="127"/>
      <c r="F12" s="128">
        <f>SUM(F13:F19)</f>
        <v>0</v>
      </c>
      <c r="G12" s="127"/>
      <c r="H12" s="256"/>
      <c r="I12" s="257"/>
      <c r="J12" s="114" t="s">
        <v>19</v>
      </c>
      <c r="K12" s="127"/>
      <c r="L12" s="129">
        <f>SUM(L13:L19)</f>
        <v>0</v>
      </c>
      <c r="M12" s="130">
        <f>SUM(M13:M19)</f>
        <v>0</v>
      </c>
      <c r="N12" s="127"/>
    </row>
    <row r="13" spans="1:14" outlineLevel="2" x14ac:dyDescent="0.45">
      <c r="A13" s="81" t="s">
        <v>20</v>
      </c>
      <c r="B13" s="258"/>
      <c r="C13" s="259"/>
      <c r="D13" s="80">
        <v>0</v>
      </c>
      <c r="E13" s="80"/>
      <c r="F13" s="131">
        <f t="shared" ref="F13:F19" si="0">E13*D13</f>
        <v>0</v>
      </c>
      <c r="G13" s="125"/>
      <c r="H13" s="258"/>
      <c r="I13" s="259"/>
      <c r="J13" s="80">
        <v>0</v>
      </c>
      <c r="K13" s="80">
        <v>0</v>
      </c>
      <c r="L13" s="132">
        <f>+J13*K13</f>
        <v>0</v>
      </c>
      <c r="M13" s="133">
        <f t="shared" ref="M13:M19" si="1">F13+L13</f>
        <v>0</v>
      </c>
      <c r="N13" s="125"/>
    </row>
    <row r="14" spans="1:14" outlineLevel="2" x14ac:dyDescent="0.45">
      <c r="A14" s="81" t="s">
        <v>21</v>
      </c>
      <c r="B14" s="258"/>
      <c r="C14" s="259"/>
      <c r="D14" s="80">
        <v>0</v>
      </c>
      <c r="E14" s="80">
        <v>0</v>
      </c>
      <c r="F14" s="131">
        <f t="shared" si="0"/>
        <v>0</v>
      </c>
      <c r="G14" s="125"/>
      <c r="H14" s="258"/>
      <c r="I14" s="259"/>
      <c r="J14" s="80">
        <v>0</v>
      </c>
      <c r="K14" s="80">
        <v>0</v>
      </c>
      <c r="L14" s="132">
        <f t="shared" ref="L14:L19" si="2">+J14*K14</f>
        <v>0</v>
      </c>
      <c r="M14" s="133">
        <f t="shared" si="1"/>
        <v>0</v>
      </c>
      <c r="N14" s="125"/>
    </row>
    <row r="15" spans="1:14" outlineLevel="2" x14ac:dyDescent="0.45">
      <c r="A15" s="81" t="s">
        <v>22</v>
      </c>
      <c r="B15" s="258"/>
      <c r="C15" s="259"/>
      <c r="D15" s="80">
        <v>0</v>
      </c>
      <c r="E15" s="80">
        <v>0</v>
      </c>
      <c r="F15" s="131">
        <f t="shared" si="0"/>
        <v>0</v>
      </c>
      <c r="G15" s="125"/>
      <c r="H15" s="258"/>
      <c r="I15" s="259"/>
      <c r="J15" s="80">
        <v>0</v>
      </c>
      <c r="K15" s="80">
        <v>0</v>
      </c>
      <c r="L15" s="132">
        <f t="shared" si="2"/>
        <v>0</v>
      </c>
      <c r="M15" s="133">
        <f t="shared" si="1"/>
        <v>0</v>
      </c>
      <c r="N15" s="125"/>
    </row>
    <row r="16" spans="1:14" outlineLevel="2" x14ac:dyDescent="0.45">
      <c r="A16" s="81" t="s">
        <v>23</v>
      </c>
      <c r="B16" s="258"/>
      <c r="C16" s="259"/>
      <c r="D16" s="80">
        <v>0</v>
      </c>
      <c r="E16" s="80">
        <v>0</v>
      </c>
      <c r="F16" s="131">
        <f t="shared" si="0"/>
        <v>0</v>
      </c>
      <c r="G16" s="125"/>
      <c r="H16" s="258"/>
      <c r="I16" s="259"/>
      <c r="J16" s="80">
        <v>0</v>
      </c>
      <c r="K16" s="80">
        <v>0</v>
      </c>
      <c r="L16" s="132">
        <f t="shared" si="2"/>
        <v>0</v>
      </c>
      <c r="M16" s="133">
        <f t="shared" si="1"/>
        <v>0</v>
      </c>
      <c r="N16" s="125"/>
    </row>
    <row r="17" spans="1:14" outlineLevel="2" x14ac:dyDescent="0.45">
      <c r="A17" s="81" t="s">
        <v>24</v>
      </c>
      <c r="B17" s="258"/>
      <c r="C17" s="259"/>
      <c r="D17" s="80">
        <v>0</v>
      </c>
      <c r="E17" s="80">
        <v>0</v>
      </c>
      <c r="F17" s="131">
        <f t="shared" si="0"/>
        <v>0</v>
      </c>
      <c r="G17" s="125"/>
      <c r="H17" s="258"/>
      <c r="I17" s="259"/>
      <c r="J17" s="80">
        <v>0</v>
      </c>
      <c r="K17" s="80">
        <v>0</v>
      </c>
      <c r="L17" s="132">
        <f t="shared" si="2"/>
        <v>0</v>
      </c>
      <c r="M17" s="133">
        <f t="shared" si="1"/>
        <v>0</v>
      </c>
      <c r="N17" s="125"/>
    </row>
    <row r="18" spans="1:14" outlineLevel="2" x14ac:dyDescent="0.45">
      <c r="A18" s="81" t="s">
        <v>25</v>
      </c>
      <c r="B18" s="258"/>
      <c r="C18" s="259"/>
      <c r="D18" s="80">
        <v>0</v>
      </c>
      <c r="E18" s="80">
        <v>0</v>
      </c>
      <c r="F18" s="131">
        <f t="shared" si="0"/>
        <v>0</v>
      </c>
      <c r="G18" s="125"/>
      <c r="H18" s="258"/>
      <c r="I18" s="259"/>
      <c r="J18" s="80">
        <v>0</v>
      </c>
      <c r="K18" s="80">
        <v>0</v>
      </c>
      <c r="L18" s="132">
        <f t="shared" si="2"/>
        <v>0</v>
      </c>
      <c r="M18" s="133">
        <f t="shared" si="1"/>
        <v>0</v>
      </c>
      <c r="N18" s="125"/>
    </row>
    <row r="19" spans="1:14" outlineLevel="2" x14ac:dyDescent="0.45">
      <c r="A19" s="81" t="s">
        <v>26</v>
      </c>
      <c r="B19" s="258"/>
      <c r="C19" s="259"/>
      <c r="D19" s="80">
        <v>0</v>
      </c>
      <c r="E19" s="80">
        <v>0</v>
      </c>
      <c r="F19" s="131">
        <f t="shared" si="0"/>
        <v>0</v>
      </c>
      <c r="G19" s="125"/>
      <c r="H19" s="258"/>
      <c r="I19" s="259"/>
      <c r="J19" s="80">
        <v>0</v>
      </c>
      <c r="K19" s="80">
        <v>0</v>
      </c>
      <c r="L19" s="132">
        <f t="shared" si="2"/>
        <v>0</v>
      </c>
      <c r="M19" s="133">
        <f t="shared" si="1"/>
        <v>0</v>
      </c>
      <c r="N19" s="125"/>
    </row>
    <row r="20" spans="1:14" ht="15.75" outlineLevel="1" thickBot="1" x14ac:dyDescent="0.5">
      <c r="A20" s="81"/>
      <c r="B20" s="260"/>
      <c r="C20" s="261"/>
      <c r="D20" s="125"/>
      <c r="E20" s="125"/>
      <c r="F20" s="131"/>
      <c r="G20" s="125"/>
      <c r="H20" s="260"/>
      <c r="I20" s="261"/>
      <c r="J20" s="125"/>
      <c r="K20" s="125"/>
      <c r="L20" s="132"/>
      <c r="M20" s="133"/>
      <c r="N20" s="125"/>
    </row>
    <row r="21" spans="1:14" ht="15.75" thickBot="1" x14ac:dyDescent="0.5">
      <c r="A21" s="158" t="s">
        <v>27</v>
      </c>
      <c r="B21" s="262"/>
      <c r="C21" s="263"/>
      <c r="D21" s="172"/>
      <c r="E21" s="172"/>
      <c r="F21" s="160">
        <f>F12</f>
        <v>0</v>
      </c>
      <c r="G21" s="163"/>
      <c r="H21" s="161"/>
      <c r="I21" s="169"/>
      <c r="J21" s="162"/>
      <c r="K21" s="162"/>
      <c r="L21" s="163">
        <f>SUM(L13:L20)</f>
        <v>0</v>
      </c>
      <c r="M21" s="173">
        <f>SUM(M13:M20)</f>
        <v>0</v>
      </c>
    </row>
    <row r="22" spans="1:14" x14ac:dyDescent="0.45">
      <c r="A22" s="81"/>
      <c r="B22" s="260"/>
      <c r="C22" s="261"/>
      <c r="D22" s="125"/>
      <c r="E22" s="125"/>
      <c r="F22" s="124"/>
      <c r="G22" s="125"/>
      <c r="H22" s="260"/>
      <c r="I22" s="261"/>
      <c r="J22" s="125"/>
      <c r="K22" s="125"/>
      <c r="L22" s="125"/>
      <c r="M22" s="123"/>
      <c r="N22" s="125"/>
    </row>
    <row r="23" spans="1:14" x14ac:dyDescent="0.45">
      <c r="A23" s="119" t="s">
        <v>28</v>
      </c>
      <c r="B23" s="254"/>
      <c r="C23" s="255"/>
      <c r="F23" s="124"/>
      <c r="G23" s="125"/>
      <c r="H23" s="254"/>
      <c r="I23" s="255"/>
      <c r="L23" s="125"/>
      <c r="M23" s="126"/>
      <c r="N23" s="125"/>
    </row>
    <row r="24" spans="1:14" outlineLevel="1" x14ac:dyDescent="0.45">
      <c r="A24" s="120" t="s">
        <v>16</v>
      </c>
      <c r="B24" s="260"/>
      <c r="C24" s="261"/>
      <c r="D24" s="125" t="s">
        <v>29</v>
      </c>
      <c r="E24" s="125"/>
      <c r="F24" s="124"/>
      <c r="G24" s="125"/>
      <c r="H24" s="260"/>
      <c r="I24" s="261"/>
      <c r="J24" s="125" t="s">
        <v>29</v>
      </c>
      <c r="K24" s="125"/>
      <c r="L24" s="125"/>
      <c r="M24" s="123"/>
      <c r="N24" s="125"/>
    </row>
    <row r="25" spans="1:14" outlineLevel="1" x14ac:dyDescent="0.45">
      <c r="A25" s="120" t="str">
        <f>A12</f>
        <v xml:space="preserve">    1.  Personal de Planta</v>
      </c>
      <c r="B25" s="134"/>
      <c r="C25" s="171"/>
      <c r="D25" s="135"/>
      <c r="E25" s="129">
        <f>F12</f>
        <v>0</v>
      </c>
      <c r="F25" s="128">
        <f>SUM(D25*E25)</f>
        <v>0</v>
      </c>
      <c r="G25" s="129"/>
      <c r="H25" s="136"/>
      <c r="I25" s="165"/>
      <c r="J25" s="129"/>
      <c r="K25" s="129">
        <f>L12</f>
        <v>0</v>
      </c>
      <c r="L25" s="129">
        <f>+J25*K25</f>
        <v>0</v>
      </c>
      <c r="M25" s="130">
        <f>SUM(L25+F25)</f>
        <v>0</v>
      </c>
      <c r="N25" s="125"/>
    </row>
    <row r="26" spans="1:14" outlineLevel="1" x14ac:dyDescent="0.45">
      <c r="A26" s="120"/>
      <c r="B26" s="260"/>
      <c r="C26" s="261"/>
      <c r="D26" s="125"/>
      <c r="E26" s="132"/>
      <c r="F26" s="131"/>
      <c r="G26" s="132"/>
      <c r="H26" s="137"/>
      <c r="I26" s="166"/>
      <c r="J26" s="132"/>
      <c r="K26" s="132"/>
      <c r="L26" s="132"/>
      <c r="M26" s="133">
        <f>F26+L26</f>
        <v>0</v>
      </c>
      <c r="N26" s="125"/>
    </row>
    <row r="27" spans="1:14" ht="15.75" outlineLevel="1" thickBot="1" x14ac:dyDescent="0.5">
      <c r="A27" s="120"/>
      <c r="B27" s="260"/>
      <c r="C27" s="261"/>
      <c r="D27" s="125"/>
      <c r="E27" s="132"/>
      <c r="F27" s="131"/>
      <c r="G27" s="132"/>
      <c r="H27" s="137"/>
      <c r="I27" s="166"/>
      <c r="J27" s="132"/>
      <c r="K27" s="132"/>
      <c r="L27" s="132"/>
      <c r="M27" s="133"/>
      <c r="N27" s="125"/>
    </row>
    <row r="28" spans="1:14" ht="15.75" thickBot="1" x14ac:dyDescent="0.5">
      <c r="A28" s="158" t="s">
        <v>30</v>
      </c>
      <c r="B28" s="264"/>
      <c r="C28" s="265"/>
      <c r="D28" s="174"/>
      <c r="E28" s="163"/>
      <c r="F28" s="160">
        <f>F25</f>
        <v>0</v>
      </c>
      <c r="G28" s="163"/>
      <c r="H28" s="175"/>
      <c r="I28" s="176"/>
      <c r="J28" s="163"/>
      <c r="K28" s="163"/>
      <c r="L28" s="163">
        <f>L25</f>
        <v>0</v>
      </c>
      <c r="M28" s="164">
        <f>M25</f>
        <v>0</v>
      </c>
      <c r="N28" s="125"/>
    </row>
    <row r="29" spans="1:14" x14ac:dyDescent="0.45">
      <c r="A29" s="120"/>
      <c r="B29" s="266"/>
      <c r="C29" s="267"/>
      <c r="D29" s="127"/>
      <c r="E29" s="127"/>
      <c r="F29" s="138"/>
      <c r="G29" s="127"/>
      <c r="H29" s="266"/>
      <c r="I29" s="267"/>
      <c r="J29" s="127"/>
      <c r="K29" s="127"/>
      <c r="L29" s="127"/>
      <c r="M29" s="139"/>
      <c r="N29" s="125"/>
    </row>
    <row r="30" spans="1:14" x14ac:dyDescent="0.45">
      <c r="A30" s="119" t="s">
        <v>31</v>
      </c>
      <c r="B30" s="254"/>
      <c r="C30" s="255"/>
      <c r="F30" s="124"/>
      <c r="G30" s="125"/>
      <c r="H30" s="254"/>
      <c r="I30" s="255"/>
      <c r="L30" s="125"/>
      <c r="M30" s="126"/>
      <c r="N30" s="125"/>
    </row>
    <row r="31" spans="1:14" outlineLevel="1" x14ac:dyDescent="0.45">
      <c r="A31" s="120" t="s">
        <v>16</v>
      </c>
      <c r="B31" s="268"/>
      <c r="C31" s="269"/>
      <c r="D31" s="140" t="s">
        <v>32</v>
      </c>
      <c r="E31" s="125"/>
      <c r="F31" s="124"/>
      <c r="G31" s="125"/>
      <c r="H31" s="268"/>
      <c r="I31" s="269"/>
      <c r="J31" s="140" t="s">
        <v>32</v>
      </c>
      <c r="K31" s="125"/>
      <c r="L31" s="125"/>
      <c r="M31" s="123"/>
      <c r="N31" s="125"/>
    </row>
    <row r="32" spans="1:14" outlineLevel="2" x14ac:dyDescent="0.45">
      <c r="A32" s="81" t="s">
        <v>33</v>
      </c>
      <c r="B32" s="258"/>
      <c r="C32" s="259"/>
      <c r="D32" s="80"/>
      <c r="E32" s="80"/>
      <c r="F32" s="141">
        <f>D32*E32</f>
        <v>0</v>
      </c>
      <c r="G32" s="80"/>
      <c r="H32" s="258"/>
      <c r="I32" s="259"/>
      <c r="J32" s="80"/>
      <c r="K32" s="80"/>
      <c r="L32" s="80">
        <f>+J32*K32</f>
        <v>0</v>
      </c>
      <c r="M32" s="142">
        <f>F32+L32</f>
        <v>0</v>
      </c>
      <c r="N32" s="125"/>
    </row>
    <row r="33" spans="1:14" outlineLevel="2" x14ac:dyDescent="0.45">
      <c r="A33" s="81" t="s">
        <v>34</v>
      </c>
      <c r="B33" s="258"/>
      <c r="C33" s="259"/>
      <c r="D33" s="80"/>
      <c r="E33" s="80"/>
      <c r="F33" s="141">
        <f>D33*E33</f>
        <v>0</v>
      </c>
      <c r="G33" s="80"/>
      <c r="H33" s="258"/>
      <c r="I33" s="259"/>
      <c r="J33" s="80"/>
      <c r="K33" s="80"/>
      <c r="L33" s="80">
        <f t="shared" ref="L33:L36" si="3">+J33*K33</f>
        <v>0</v>
      </c>
      <c r="M33" s="142">
        <f>F33+L33</f>
        <v>0</v>
      </c>
      <c r="N33" s="125"/>
    </row>
    <row r="34" spans="1:14" outlineLevel="2" x14ac:dyDescent="0.45">
      <c r="A34" s="81" t="s">
        <v>35</v>
      </c>
      <c r="B34" s="258"/>
      <c r="C34" s="259"/>
      <c r="D34" s="80"/>
      <c r="E34" s="80"/>
      <c r="F34" s="141">
        <f>D34*E34</f>
        <v>0</v>
      </c>
      <c r="G34" s="80"/>
      <c r="H34" s="258"/>
      <c r="I34" s="259"/>
      <c r="J34" s="80"/>
      <c r="K34" s="80"/>
      <c r="L34" s="80">
        <f t="shared" si="3"/>
        <v>0</v>
      </c>
      <c r="M34" s="142">
        <f>F34+L34</f>
        <v>0</v>
      </c>
      <c r="N34" s="125"/>
    </row>
    <row r="35" spans="1:14" outlineLevel="2" x14ac:dyDescent="0.45">
      <c r="A35" s="81" t="s">
        <v>36</v>
      </c>
      <c r="B35" s="258"/>
      <c r="C35" s="259"/>
      <c r="D35" s="80"/>
      <c r="E35" s="80"/>
      <c r="F35" s="141">
        <f>D35*E35</f>
        <v>0</v>
      </c>
      <c r="G35" s="80"/>
      <c r="H35" s="258"/>
      <c r="I35" s="259"/>
      <c r="J35" s="80"/>
      <c r="K35" s="80"/>
      <c r="L35" s="80">
        <f t="shared" si="3"/>
        <v>0</v>
      </c>
      <c r="M35" s="142">
        <f>F35+L35</f>
        <v>0</v>
      </c>
      <c r="N35" s="125"/>
    </row>
    <row r="36" spans="1:14" outlineLevel="2" x14ac:dyDescent="0.45">
      <c r="A36" s="120"/>
      <c r="B36" s="260"/>
      <c r="C36" s="261"/>
      <c r="D36" s="125"/>
      <c r="E36" s="125"/>
      <c r="F36" s="124"/>
      <c r="G36" s="125"/>
      <c r="H36" s="260"/>
      <c r="I36" s="261"/>
      <c r="J36" s="125"/>
      <c r="K36" s="125"/>
      <c r="L36" s="80">
        <f t="shared" si="3"/>
        <v>0</v>
      </c>
      <c r="M36" s="123"/>
      <c r="N36" s="125"/>
    </row>
    <row r="37" spans="1:14" ht="15.75" outlineLevel="1" thickBot="1" x14ac:dyDescent="0.5">
      <c r="A37" s="120"/>
      <c r="B37" s="260"/>
      <c r="C37" s="261"/>
      <c r="D37" s="125"/>
      <c r="E37" s="125"/>
      <c r="F37" s="131"/>
      <c r="G37" s="132"/>
      <c r="H37" s="137"/>
      <c r="I37" s="166"/>
      <c r="J37" s="132"/>
      <c r="K37" s="132"/>
      <c r="L37" s="132"/>
      <c r="M37" s="133"/>
      <c r="N37" s="125"/>
    </row>
    <row r="38" spans="1:14" ht="15.75" thickBot="1" x14ac:dyDescent="0.5">
      <c r="A38" s="158" t="s">
        <v>37</v>
      </c>
      <c r="B38" s="270"/>
      <c r="C38" s="271"/>
      <c r="D38" s="159"/>
      <c r="E38" s="159"/>
      <c r="F38" s="160">
        <f>SUM(F32:F37)</f>
        <v>0</v>
      </c>
      <c r="G38" s="163"/>
      <c r="H38" s="161"/>
      <c r="I38" s="169"/>
      <c r="J38" s="162"/>
      <c r="K38" s="162"/>
      <c r="L38" s="163">
        <f>SUM(L32:L37)</f>
        <v>0</v>
      </c>
      <c r="M38" s="164">
        <f>SUM(M32:M37)</f>
        <v>0</v>
      </c>
      <c r="N38" s="125"/>
    </row>
    <row r="39" spans="1:14" x14ac:dyDescent="0.45">
      <c r="A39" s="120"/>
      <c r="B39" s="260"/>
      <c r="C39" s="261"/>
      <c r="D39" s="125"/>
      <c r="E39" s="125"/>
      <c r="F39" s="131"/>
      <c r="G39" s="132"/>
      <c r="H39" s="137"/>
      <c r="I39" s="166"/>
      <c r="J39" s="132"/>
      <c r="K39" s="132"/>
      <c r="L39" s="132"/>
      <c r="M39" s="133"/>
      <c r="N39" s="125"/>
    </row>
    <row r="40" spans="1:14" x14ac:dyDescent="0.45">
      <c r="A40" s="119" t="s">
        <v>38</v>
      </c>
      <c r="B40" s="256"/>
      <c r="C40" s="257"/>
      <c r="D40" s="114" t="s">
        <v>32</v>
      </c>
      <c r="F40" s="124"/>
      <c r="G40" s="125"/>
      <c r="H40" s="256"/>
      <c r="I40" s="257"/>
      <c r="J40" s="114" t="s">
        <v>32</v>
      </c>
      <c r="L40" s="125"/>
      <c r="M40" s="126"/>
      <c r="N40" s="125"/>
    </row>
    <row r="41" spans="1:14" outlineLevel="2" x14ac:dyDescent="0.45">
      <c r="A41" s="81"/>
      <c r="B41" s="258"/>
      <c r="C41" s="259"/>
      <c r="D41" s="80"/>
      <c r="E41" s="80"/>
      <c r="F41" s="131">
        <f t="shared" ref="F41:F47" si="4">E41*D41</f>
        <v>0</v>
      </c>
      <c r="G41" s="132"/>
      <c r="H41" s="137"/>
      <c r="I41" s="166"/>
      <c r="J41" s="132"/>
      <c r="K41" s="132"/>
      <c r="L41" s="132">
        <f>+J41*K41</f>
        <v>0</v>
      </c>
      <c r="M41" s="133">
        <f t="shared" ref="M41:M48" si="5">F41+L41</f>
        <v>0</v>
      </c>
      <c r="N41" s="125"/>
    </row>
    <row r="42" spans="1:14" outlineLevel="2" x14ac:dyDescent="0.45">
      <c r="A42" s="81"/>
      <c r="B42" s="258"/>
      <c r="C42" s="259"/>
      <c r="D42" s="80"/>
      <c r="E42" s="80"/>
      <c r="F42" s="131">
        <f t="shared" si="4"/>
        <v>0</v>
      </c>
      <c r="G42" s="132"/>
      <c r="H42" s="137"/>
      <c r="I42" s="166"/>
      <c r="J42" s="132"/>
      <c r="K42" s="132"/>
      <c r="L42" s="132">
        <f t="shared" ref="L42:L47" si="6">+J42*K42</f>
        <v>0</v>
      </c>
      <c r="M42" s="133">
        <f t="shared" si="5"/>
        <v>0</v>
      </c>
      <c r="N42" s="125"/>
    </row>
    <row r="43" spans="1:14" outlineLevel="2" x14ac:dyDescent="0.45">
      <c r="A43" s="81"/>
      <c r="B43" s="258"/>
      <c r="C43" s="259"/>
      <c r="D43" s="80"/>
      <c r="E43" s="80"/>
      <c r="F43" s="131">
        <f t="shared" si="4"/>
        <v>0</v>
      </c>
      <c r="G43" s="132"/>
      <c r="H43" s="137"/>
      <c r="I43" s="166"/>
      <c r="J43" s="132"/>
      <c r="K43" s="132"/>
      <c r="L43" s="132">
        <f t="shared" si="6"/>
        <v>0</v>
      </c>
      <c r="M43" s="133">
        <f t="shared" si="5"/>
        <v>0</v>
      </c>
      <c r="N43" s="125"/>
    </row>
    <row r="44" spans="1:14" outlineLevel="2" x14ac:dyDescent="0.45">
      <c r="A44" s="81"/>
      <c r="B44" s="258"/>
      <c r="C44" s="259"/>
      <c r="D44" s="80"/>
      <c r="E44" s="80"/>
      <c r="F44" s="131">
        <f t="shared" si="4"/>
        <v>0</v>
      </c>
      <c r="G44" s="132"/>
      <c r="H44" s="137"/>
      <c r="I44" s="166"/>
      <c r="J44" s="132"/>
      <c r="K44" s="132"/>
      <c r="L44" s="132">
        <f t="shared" si="6"/>
        <v>0</v>
      </c>
      <c r="M44" s="133">
        <f t="shared" si="5"/>
        <v>0</v>
      </c>
      <c r="N44" s="125"/>
    </row>
    <row r="45" spans="1:14" outlineLevel="2" x14ac:dyDescent="0.45">
      <c r="A45" s="81"/>
      <c r="B45" s="258"/>
      <c r="C45" s="259"/>
      <c r="D45" s="80"/>
      <c r="E45" s="80"/>
      <c r="F45" s="131">
        <f t="shared" si="4"/>
        <v>0</v>
      </c>
      <c r="G45" s="132"/>
      <c r="H45" s="137"/>
      <c r="I45" s="166"/>
      <c r="J45" s="132"/>
      <c r="K45" s="132"/>
      <c r="L45" s="132">
        <f t="shared" si="6"/>
        <v>0</v>
      </c>
      <c r="M45" s="133">
        <f t="shared" si="5"/>
        <v>0</v>
      </c>
      <c r="N45" s="125"/>
    </row>
    <row r="46" spans="1:14" outlineLevel="2" x14ac:dyDescent="0.45">
      <c r="A46" s="81"/>
      <c r="B46" s="258"/>
      <c r="C46" s="259"/>
      <c r="D46" s="80"/>
      <c r="E46" s="80"/>
      <c r="F46" s="131">
        <f t="shared" si="4"/>
        <v>0</v>
      </c>
      <c r="G46" s="132"/>
      <c r="H46" s="137"/>
      <c r="I46" s="166"/>
      <c r="J46" s="132"/>
      <c r="K46" s="132"/>
      <c r="L46" s="132">
        <f t="shared" si="6"/>
        <v>0</v>
      </c>
      <c r="M46" s="133">
        <f t="shared" si="5"/>
        <v>0</v>
      </c>
      <c r="N46" s="125"/>
    </row>
    <row r="47" spans="1:14" outlineLevel="1" x14ac:dyDescent="0.45">
      <c r="A47" s="81"/>
      <c r="B47" s="260"/>
      <c r="C47" s="261"/>
      <c r="D47" s="125"/>
      <c r="E47" s="125"/>
      <c r="F47" s="131">
        <f t="shared" si="4"/>
        <v>0</v>
      </c>
      <c r="G47" s="132"/>
      <c r="H47" s="137"/>
      <c r="I47" s="166"/>
      <c r="J47" s="132"/>
      <c r="K47" s="132"/>
      <c r="L47" s="132">
        <f t="shared" si="6"/>
        <v>0</v>
      </c>
      <c r="M47" s="133">
        <f t="shared" si="5"/>
        <v>0</v>
      </c>
      <c r="N47" s="125"/>
    </row>
    <row r="48" spans="1:14" ht="15.75" outlineLevel="1" thickBot="1" x14ac:dyDescent="0.5">
      <c r="A48" s="81"/>
      <c r="B48" s="260"/>
      <c r="C48" s="261"/>
      <c r="D48" s="125"/>
      <c r="E48" s="125"/>
      <c r="F48" s="131"/>
      <c r="G48" s="132"/>
      <c r="H48" s="137"/>
      <c r="I48" s="167"/>
      <c r="J48" s="132"/>
      <c r="K48" s="132"/>
      <c r="L48" s="132"/>
      <c r="M48" s="133">
        <f t="shared" si="5"/>
        <v>0</v>
      </c>
      <c r="N48" s="125"/>
    </row>
    <row r="49" spans="1:14" ht="15.75" thickBot="1" x14ac:dyDescent="0.5">
      <c r="A49" s="121" t="s">
        <v>39</v>
      </c>
      <c r="B49" s="272"/>
      <c r="C49" s="273"/>
      <c r="D49" s="143"/>
      <c r="E49" s="143"/>
      <c r="F49" s="144">
        <f>SUM(F41:F48)</f>
        <v>0</v>
      </c>
      <c r="G49" s="147"/>
      <c r="H49" s="145"/>
      <c r="I49" s="168"/>
      <c r="J49" s="146"/>
      <c r="K49" s="146"/>
      <c r="L49" s="147">
        <f>SUM(L41:L48)</f>
        <v>0</v>
      </c>
      <c r="M49" s="148">
        <f>SUM(M41:M48)</f>
        <v>0</v>
      </c>
      <c r="N49" s="125"/>
    </row>
    <row r="50" spans="1:14" x14ac:dyDescent="0.45">
      <c r="A50" s="120"/>
      <c r="B50" s="260"/>
      <c r="C50" s="261"/>
      <c r="D50" s="125"/>
      <c r="E50" s="125"/>
      <c r="F50" s="128"/>
      <c r="G50" s="129"/>
      <c r="H50" s="137"/>
      <c r="I50" s="166"/>
      <c r="J50" s="132"/>
      <c r="K50" s="132"/>
      <c r="L50" s="129"/>
      <c r="M50" s="130"/>
      <c r="N50" s="125"/>
    </row>
    <row r="51" spans="1:14" x14ac:dyDescent="0.45">
      <c r="A51" s="119" t="s">
        <v>40</v>
      </c>
      <c r="B51" s="256"/>
      <c r="C51" s="257"/>
      <c r="D51" s="114"/>
      <c r="F51" s="124"/>
      <c r="G51" s="125"/>
      <c r="H51" s="256"/>
      <c r="I51" s="257"/>
      <c r="J51" s="114"/>
      <c r="L51" s="125"/>
      <c r="M51" s="126"/>
      <c r="N51" s="125"/>
    </row>
    <row r="52" spans="1:14" ht="31.5" customHeight="1" outlineLevel="1" x14ac:dyDescent="0.45">
      <c r="A52" s="120" t="s">
        <v>41</v>
      </c>
      <c r="B52" s="274" t="s">
        <v>89</v>
      </c>
      <c r="C52" s="275" t="s">
        <v>42</v>
      </c>
      <c r="D52" s="114" t="s">
        <v>19</v>
      </c>
      <c r="E52" s="127" t="s">
        <v>43</v>
      </c>
      <c r="F52" s="128">
        <f>SUM(F53:F64)</f>
        <v>0</v>
      </c>
      <c r="G52" s="127"/>
      <c r="H52" s="284" t="s">
        <v>90</v>
      </c>
      <c r="I52" s="285" t="s">
        <v>44</v>
      </c>
      <c r="J52" s="114" t="s">
        <v>19</v>
      </c>
      <c r="K52" s="127" t="s">
        <v>43</v>
      </c>
      <c r="L52" s="129">
        <f>SUM(L53:L64)</f>
        <v>0</v>
      </c>
      <c r="M52" s="130">
        <f>SUM(M53:M64)</f>
        <v>0</v>
      </c>
      <c r="N52" s="125"/>
    </row>
    <row r="53" spans="1:14" outlineLevel="2" x14ac:dyDescent="0.45">
      <c r="A53" s="81" t="s">
        <v>45</v>
      </c>
      <c r="B53" s="258">
        <f>ROUND(D53*21.67,0)</f>
        <v>0</v>
      </c>
      <c r="C53" s="259" t="e">
        <f>F53/B53</f>
        <v>#DIV/0!</v>
      </c>
      <c r="D53" s="80"/>
      <c r="E53" s="80"/>
      <c r="F53" s="149">
        <f>E53*D53</f>
        <v>0</v>
      </c>
      <c r="G53" s="125"/>
      <c r="H53" s="258">
        <f>ROUND(J53*21.67,0)</f>
        <v>0</v>
      </c>
      <c r="I53" s="286" t="e">
        <f>+L53/H53</f>
        <v>#DIV/0!</v>
      </c>
      <c r="J53" s="80"/>
      <c r="K53" s="80"/>
      <c r="L53" s="132">
        <f t="shared" ref="L53:L66" si="7">+J53*K53</f>
        <v>0</v>
      </c>
      <c r="M53" s="133">
        <f>F53+L53</f>
        <v>0</v>
      </c>
      <c r="N53" s="125"/>
    </row>
    <row r="54" spans="1:14" outlineLevel="2" x14ac:dyDescent="0.45">
      <c r="A54" s="81" t="s">
        <v>46</v>
      </c>
      <c r="B54" s="258">
        <f>ROUND(D54*21.67,0)</f>
        <v>0</v>
      </c>
      <c r="C54" s="259" t="e">
        <f t="shared" ref="C54:C64" si="8">F54/B54</f>
        <v>#DIV/0!</v>
      </c>
      <c r="D54" s="80"/>
      <c r="E54" s="80"/>
      <c r="F54" s="149">
        <f t="shared" ref="F54:F64" si="9">E54*D54</f>
        <v>0</v>
      </c>
      <c r="G54" s="125"/>
      <c r="H54" s="258">
        <f>ROUND(J54*21.67,0)</f>
        <v>0</v>
      </c>
      <c r="I54" s="286" t="e">
        <f t="shared" ref="I54:I64" si="10">+L54/H54</f>
        <v>#DIV/0!</v>
      </c>
      <c r="J54" s="80"/>
      <c r="K54" s="80"/>
      <c r="L54" s="132">
        <f t="shared" si="7"/>
        <v>0</v>
      </c>
      <c r="M54" s="133">
        <f>F54+L54</f>
        <v>0</v>
      </c>
      <c r="N54" s="125"/>
    </row>
    <row r="55" spans="1:14" outlineLevel="2" x14ac:dyDescent="0.45">
      <c r="A55" s="81" t="s">
        <v>47</v>
      </c>
      <c r="B55" s="258">
        <f t="shared" ref="B55:B64" si="11">ROUND(D55*21.67,0)</f>
        <v>0</v>
      </c>
      <c r="C55" s="259" t="e">
        <f t="shared" si="8"/>
        <v>#DIV/0!</v>
      </c>
      <c r="D55" s="80"/>
      <c r="E55" s="80"/>
      <c r="F55" s="149">
        <f t="shared" si="9"/>
        <v>0</v>
      </c>
      <c r="G55" s="125"/>
      <c r="H55" s="258">
        <f t="shared" ref="H55:H64" si="12">ROUND(J55*21.67,0)</f>
        <v>0</v>
      </c>
      <c r="I55" s="286" t="e">
        <f t="shared" si="10"/>
        <v>#DIV/0!</v>
      </c>
      <c r="J55" s="80"/>
      <c r="K55" s="80"/>
      <c r="L55" s="132">
        <f t="shared" si="7"/>
        <v>0</v>
      </c>
      <c r="M55" s="133">
        <f>F55+L55</f>
        <v>0</v>
      </c>
      <c r="N55" s="125"/>
    </row>
    <row r="56" spans="1:14" outlineLevel="2" x14ac:dyDescent="0.45">
      <c r="A56" s="81" t="s">
        <v>48</v>
      </c>
      <c r="B56" s="258">
        <f t="shared" si="11"/>
        <v>0</v>
      </c>
      <c r="C56" s="259" t="e">
        <f>F56/B56</f>
        <v>#DIV/0!</v>
      </c>
      <c r="D56" s="80"/>
      <c r="E56" s="80"/>
      <c r="F56" s="149">
        <f t="shared" si="9"/>
        <v>0</v>
      </c>
      <c r="G56" s="125"/>
      <c r="H56" s="258">
        <f t="shared" si="12"/>
        <v>0</v>
      </c>
      <c r="I56" s="286" t="e">
        <f t="shared" si="10"/>
        <v>#DIV/0!</v>
      </c>
      <c r="J56" s="80"/>
      <c r="K56" s="80"/>
      <c r="L56" s="132">
        <f t="shared" si="7"/>
        <v>0</v>
      </c>
      <c r="M56" s="133">
        <f>F56+L56</f>
        <v>0</v>
      </c>
      <c r="N56" s="125"/>
    </row>
    <row r="57" spans="1:14" outlineLevel="2" x14ac:dyDescent="0.45">
      <c r="A57" s="81" t="s">
        <v>49</v>
      </c>
      <c r="B57" s="258">
        <f t="shared" si="11"/>
        <v>0</v>
      </c>
      <c r="C57" s="259" t="e">
        <f t="shared" si="8"/>
        <v>#DIV/0!</v>
      </c>
      <c r="D57" s="80"/>
      <c r="E57" s="80"/>
      <c r="F57" s="149">
        <f t="shared" si="9"/>
        <v>0</v>
      </c>
      <c r="G57" s="125"/>
      <c r="H57" s="258">
        <f t="shared" si="12"/>
        <v>0</v>
      </c>
      <c r="I57" s="286" t="e">
        <f t="shared" si="10"/>
        <v>#DIV/0!</v>
      </c>
      <c r="J57" s="80"/>
      <c r="K57" s="80"/>
      <c r="L57" s="132">
        <f t="shared" si="7"/>
        <v>0</v>
      </c>
      <c r="M57" s="133">
        <f>F57+L57</f>
        <v>0</v>
      </c>
      <c r="N57" s="125"/>
    </row>
    <row r="58" spans="1:14" outlineLevel="2" x14ac:dyDescent="0.45">
      <c r="A58" s="81" t="s">
        <v>50</v>
      </c>
      <c r="B58" s="258">
        <f t="shared" si="11"/>
        <v>0</v>
      </c>
      <c r="C58" s="259" t="e">
        <f t="shared" si="8"/>
        <v>#DIV/0!</v>
      </c>
      <c r="D58" s="80"/>
      <c r="E58" s="80"/>
      <c r="F58" s="149">
        <f t="shared" si="9"/>
        <v>0</v>
      </c>
      <c r="G58" s="125"/>
      <c r="H58" s="258">
        <f t="shared" si="12"/>
        <v>0</v>
      </c>
      <c r="I58" s="286" t="e">
        <f t="shared" si="10"/>
        <v>#DIV/0!</v>
      </c>
      <c r="J58" s="80"/>
      <c r="K58" s="80"/>
      <c r="L58" s="132">
        <f t="shared" si="7"/>
        <v>0</v>
      </c>
      <c r="M58" s="133">
        <f t="shared" ref="M58:M64" si="13">F58+L58</f>
        <v>0</v>
      </c>
      <c r="N58" s="125"/>
    </row>
    <row r="59" spans="1:14" outlineLevel="2" x14ac:dyDescent="0.45">
      <c r="A59" s="81" t="s">
        <v>51</v>
      </c>
      <c r="B59" s="258">
        <f t="shared" si="11"/>
        <v>0</v>
      </c>
      <c r="C59" s="259" t="e">
        <f t="shared" si="8"/>
        <v>#DIV/0!</v>
      </c>
      <c r="D59" s="80"/>
      <c r="E59" s="80"/>
      <c r="F59" s="149">
        <f t="shared" si="9"/>
        <v>0</v>
      </c>
      <c r="G59" s="125"/>
      <c r="H59" s="258">
        <f t="shared" si="12"/>
        <v>0</v>
      </c>
      <c r="I59" s="286" t="e">
        <f t="shared" si="10"/>
        <v>#DIV/0!</v>
      </c>
      <c r="J59" s="80"/>
      <c r="K59" s="80"/>
      <c r="L59" s="132">
        <f t="shared" si="7"/>
        <v>0</v>
      </c>
      <c r="M59" s="133">
        <f t="shared" si="13"/>
        <v>0</v>
      </c>
      <c r="N59" s="125"/>
    </row>
    <row r="60" spans="1:14" outlineLevel="2" x14ac:dyDescent="0.45">
      <c r="A60" s="81"/>
      <c r="B60" s="258">
        <f t="shared" si="11"/>
        <v>0</v>
      </c>
      <c r="C60" s="259" t="e">
        <f t="shared" si="8"/>
        <v>#DIV/0!</v>
      </c>
      <c r="D60" s="80"/>
      <c r="E60" s="80"/>
      <c r="F60" s="149">
        <f t="shared" si="9"/>
        <v>0</v>
      </c>
      <c r="G60" s="125"/>
      <c r="H60" s="258">
        <f t="shared" si="12"/>
        <v>0</v>
      </c>
      <c r="I60" s="286" t="e">
        <f t="shared" si="10"/>
        <v>#DIV/0!</v>
      </c>
      <c r="J60" s="80"/>
      <c r="K60" s="80"/>
      <c r="L60" s="132">
        <f t="shared" si="7"/>
        <v>0</v>
      </c>
      <c r="M60" s="133">
        <f t="shared" si="13"/>
        <v>0</v>
      </c>
      <c r="N60" s="125"/>
    </row>
    <row r="61" spans="1:14" outlineLevel="2" x14ac:dyDescent="0.45">
      <c r="A61" s="81"/>
      <c r="B61" s="258">
        <f t="shared" si="11"/>
        <v>0</v>
      </c>
      <c r="C61" s="259" t="e">
        <f t="shared" si="8"/>
        <v>#DIV/0!</v>
      </c>
      <c r="D61" s="80"/>
      <c r="E61" s="80"/>
      <c r="F61" s="149">
        <f t="shared" si="9"/>
        <v>0</v>
      </c>
      <c r="G61" s="125"/>
      <c r="H61" s="258">
        <f t="shared" si="12"/>
        <v>0</v>
      </c>
      <c r="I61" s="286" t="e">
        <f t="shared" si="10"/>
        <v>#DIV/0!</v>
      </c>
      <c r="J61" s="80"/>
      <c r="K61" s="80"/>
      <c r="L61" s="132">
        <f t="shared" si="7"/>
        <v>0</v>
      </c>
      <c r="M61" s="133">
        <f t="shared" si="13"/>
        <v>0</v>
      </c>
      <c r="N61" s="125"/>
    </row>
    <row r="62" spans="1:14" outlineLevel="2" x14ac:dyDescent="0.45">
      <c r="A62" s="81"/>
      <c r="B62" s="258">
        <f t="shared" si="11"/>
        <v>0</v>
      </c>
      <c r="C62" s="259" t="e">
        <f t="shared" si="8"/>
        <v>#DIV/0!</v>
      </c>
      <c r="D62" s="80"/>
      <c r="E62" s="80"/>
      <c r="F62" s="149">
        <f t="shared" si="9"/>
        <v>0</v>
      </c>
      <c r="G62" s="125"/>
      <c r="H62" s="258">
        <f t="shared" si="12"/>
        <v>0</v>
      </c>
      <c r="I62" s="286" t="e">
        <f t="shared" si="10"/>
        <v>#DIV/0!</v>
      </c>
      <c r="J62" s="80"/>
      <c r="K62" s="80"/>
      <c r="L62" s="132">
        <f t="shared" si="7"/>
        <v>0</v>
      </c>
      <c r="M62" s="133">
        <f t="shared" si="13"/>
        <v>0</v>
      </c>
      <c r="N62" s="125"/>
    </row>
    <row r="63" spans="1:14" outlineLevel="2" x14ac:dyDescent="0.45">
      <c r="A63" s="81"/>
      <c r="B63" s="258">
        <f t="shared" si="11"/>
        <v>0</v>
      </c>
      <c r="C63" s="259" t="e">
        <f t="shared" si="8"/>
        <v>#DIV/0!</v>
      </c>
      <c r="D63" s="80"/>
      <c r="E63" s="80"/>
      <c r="F63" s="149">
        <f t="shared" si="9"/>
        <v>0</v>
      </c>
      <c r="G63" s="125"/>
      <c r="H63" s="258">
        <f t="shared" si="12"/>
        <v>0</v>
      </c>
      <c r="I63" s="286" t="e">
        <f t="shared" si="10"/>
        <v>#DIV/0!</v>
      </c>
      <c r="J63" s="80"/>
      <c r="K63" s="80"/>
      <c r="L63" s="132">
        <f t="shared" si="7"/>
        <v>0</v>
      </c>
      <c r="M63" s="133">
        <f t="shared" si="13"/>
        <v>0</v>
      </c>
      <c r="N63" s="125"/>
    </row>
    <row r="64" spans="1:14" outlineLevel="2" x14ac:dyDescent="0.45">
      <c r="A64" s="81"/>
      <c r="B64" s="258">
        <f t="shared" si="11"/>
        <v>0</v>
      </c>
      <c r="C64" s="259" t="e">
        <f t="shared" si="8"/>
        <v>#DIV/0!</v>
      </c>
      <c r="D64" s="80"/>
      <c r="E64" s="80"/>
      <c r="F64" s="149">
        <f t="shared" si="9"/>
        <v>0</v>
      </c>
      <c r="G64" s="125"/>
      <c r="H64" s="258">
        <f t="shared" si="12"/>
        <v>0</v>
      </c>
      <c r="I64" s="286" t="e">
        <f t="shared" si="10"/>
        <v>#DIV/0!</v>
      </c>
      <c r="J64" s="80"/>
      <c r="K64" s="80"/>
      <c r="L64" s="132">
        <f t="shared" si="7"/>
        <v>0</v>
      </c>
      <c r="M64" s="133">
        <f t="shared" si="13"/>
        <v>0</v>
      </c>
      <c r="N64" s="125"/>
    </row>
    <row r="65" spans="1:14" ht="26.25" customHeight="1" outlineLevel="1" x14ac:dyDescent="0.45">
      <c r="A65" s="120" t="s">
        <v>52</v>
      </c>
      <c r="B65" s="256"/>
      <c r="C65" s="257"/>
      <c r="D65" s="114" t="s">
        <v>53</v>
      </c>
      <c r="E65" s="127"/>
      <c r="F65" s="149">
        <f>SUM(F66:F70)</f>
        <v>0</v>
      </c>
      <c r="G65" s="127"/>
      <c r="H65" s="256"/>
      <c r="I65" s="257"/>
      <c r="J65" s="114" t="s">
        <v>53</v>
      </c>
      <c r="K65" s="127"/>
      <c r="L65" s="132">
        <f>SUM(L66:L70)</f>
        <v>0</v>
      </c>
      <c r="M65" s="130">
        <f>SUM(M66:M70)</f>
        <v>0</v>
      </c>
      <c r="N65" s="125"/>
    </row>
    <row r="66" spans="1:14" outlineLevel="1" x14ac:dyDescent="0.45">
      <c r="A66" s="81"/>
      <c r="B66" s="260"/>
      <c r="C66" s="261"/>
      <c r="D66" s="125"/>
      <c r="E66" s="125"/>
      <c r="F66" s="149">
        <f>E66*D66</f>
        <v>0</v>
      </c>
      <c r="G66" s="132"/>
      <c r="H66" s="137"/>
      <c r="I66" s="166"/>
      <c r="J66" s="132"/>
      <c r="K66" s="132"/>
      <c r="L66" s="132">
        <f t="shared" si="7"/>
        <v>0</v>
      </c>
      <c r="M66" s="133">
        <f>F66+L66</f>
        <v>0</v>
      </c>
      <c r="N66" s="125"/>
    </row>
    <row r="67" spans="1:14" outlineLevel="1" x14ac:dyDescent="0.45">
      <c r="A67" s="81"/>
      <c r="B67" s="260"/>
      <c r="C67" s="261"/>
      <c r="D67" s="125"/>
      <c r="E67" s="125"/>
      <c r="F67" s="149">
        <f>E67*D67</f>
        <v>0</v>
      </c>
      <c r="G67" s="132"/>
      <c r="H67" s="137"/>
      <c r="I67" s="166"/>
      <c r="J67" s="132"/>
      <c r="K67" s="132"/>
      <c r="L67" s="132">
        <f>+J67*K67</f>
        <v>0</v>
      </c>
      <c r="M67" s="133">
        <f>F67+L67</f>
        <v>0</v>
      </c>
      <c r="N67" s="125"/>
    </row>
    <row r="68" spans="1:14" outlineLevel="1" x14ac:dyDescent="0.45">
      <c r="A68" s="81"/>
      <c r="B68" s="260"/>
      <c r="C68" s="261"/>
      <c r="D68" s="125"/>
      <c r="E68" s="125"/>
      <c r="F68" s="149">
        <f>E68*D68</f>
        <v>0</v>
      </c>
      <c r="G68" s="132"/>
      <c r="H68" s="137"/>
      <c r="I68" s="166"/>
      <c r="J68" s="132"/>
      <c r="K68" s="132"/>
      <c r="L68" s="132">
        <f>+J68*K68</f>
        <v>0</v>
      </c>
      <c r="M68" s="133">
        <f>F68+L68</f>
        <v>0</v>
      </c>
      <c r="N68" s="125"/>
    </row>
    <row r="69" spans="1:14" outlineLevel="1" x14ac:dyDescent="0.45">
      <c r="A69" s="81"/>
      <c r="B69" s="260"/>
      <c r="C69" s="261"/>
      <c r="D69" s="125"/>
      <c r="E69" s="125"/>
      <c r="F69" s="149">
        <f>E69*D69</f>
        <v>0</v>
      </c>
      <c r="G69" s="132"/>
      <c r="H69" s="137"/>
      <c r="I69" s="166"/>
      <c r="J69" s="132"/>
      <c r="K69" s="132"/>
      <c r="L69" s="132">
        <f>+J69*K69</f>
        <v>0</v>
      </c>
      <c r="M69" s="133">
        <f>F69+L69</f>
        <v>0</v>
      </c>
      <c r="N69" s="125"/>
    </row>
    <row r="70" spans="1:14" ht="15.75" outlineLevel="1" thickBot="1" x14ac:dyDescent="0.5">
      <c r="A70" s="81"/>
      <c r="B70" s="260"/>
      <c r="C70" s="261"/>
      <c r="D70" s="125"/>
      <c r="E70" s="125"/>
      <c r="F70" s="149"/>
      <c r="G70" s="132"/>
      <c r="H70" s="137"/>
      <c r="I70" s="166"/>
      <c r="J70" s="132"/>
      <c r="K70" s="132"/>
      <c r="L70" s="132"/>
      <c r="M70" s="133"/>
      <c r="N70" s="125"/>
    </row>
    <row r="71" spans="1:14" ht="15.75" thickBot="1" x14ac:dyDescent="0.5">
      <c r="A71" s="158" t="s">
        <v>54</v>
      </c>
      <c r="B71" s="270"/>
      <c r="C71" s="271"/>
      <c r="D71" s="159"/>
      <c r="E71" s="159"/>
      <c r="F71" s="160">
        <f>SUM(F52+F65)</f>
        <v>0</v>
      </c>
      <c r="G71" s="163"/>
      <c r="H71" s="161"/>
      <c r="I71" s="169"/>
      <c r="J71" s="162"/>
      <c r="K71" s="162"/>
      <c r="L71" s="163">
        <f>SUM(L52+L65)</f>
        <v>0</v>
      </c>
      <c r="M71" s="164">
        <f>SUM(M52+M65)</f>
        <v>0</v>
      </c>
      <c r="N71" s="125"/>
    </row>
    <row r="72" spans="1:14" x14ac:dyDescent="0.45">
      <c r="A72" s="81"/>
      <c r="B72" s="260"/>
      <c r="C72" s="261"/>
      <c r="D72" s="125"/>
      <c r="E72" s="125"/>
      <c r="F72" s="124"/>
      <c r="G72" s="125"/>
      <c r="H72" s="260"/>
      <c r="I72" s="261"/>
      <c r="J72" s="125"/>
      <c r="K72" s="125"/>
      <c r="L72" s="125"/>
      <c r="M72" s="123"/>
      <c r="N72" s="125"/>
    </row>
    <row r="73" spans="1:14" x14ac:dyDescent="0.45">
      <c r="A73" s="119" t="s">
        <v>55</v>
      </c>
      <c r="B73" s="254"/>
      <c r="C73" s="255"/>
      <c r="F73" s="124"/>
      <c r="G73" s="125"/>
      <c r="H73" s="254"/>
      <c r="I73" s="255"/>
      <c r="L73" s="125"/>
      <c r="M73" s="126"/>
      <c r="N73" s="125"/>
    </row>
    <row r="74" spans="1:14" outlineLevel="1" x14ac:dyDescent="0.45">
      <c r="A74" s="81"/>
      <c r="B74" s="266"/>
      <c r="C74" s="267"/>
      <c r="D74" s="127" t="s">
        <v>56</v>
      </c>
      <c r="E74" s="125"/>
      <c r="F74" s="124"/>
      <c r="G74" s="125"/>
      <c r="H74" s="266"/>
      <c r="I74" s="267"/>
      <c r="J74" s="127" t="s">
        <v>56</v>
      </c>
      <c r="K74" s="125"/>
      <c r="L74" s="125"/>
      <c r="M74" s="123"/>
      <c r="N74" s="125"/>
    </row>
    <row r="75" spans="1:14" outlineLevel="1" x14ac:dyDescent="0.45">
      <c r="A75" s="81"/>
      <c r="B75" s="258"/>
      <c r="C75" s="259"/>
      <c r="D75" s="80"/>
      <c r="E75" s="80"/>
      <c r="F75" s="131">
        <f>SUM(D75*E75)</f>
        <v>0</v>
      </c>
      <c r="G75" s="132"/>
      <c r="H75" s="137"/>
      <c r="I75" s="166"/>
      <c r="J75" s="132"/>
      <c r="K75" s="132"/>
      <c r="L75" s="132">
        <f>+J75*K75</f>
        <v>0</v>
      </c>
      <c r="M75" s="133">
        <f t="shared" ref="M75:M85" si="14">SUM(L75+F75)</f>
        <v>0</v>
      </c>
      <c r="N75" s="125"/>
    </row>
    <row r="76" spans="1:14" outlineLevel="1" x14ac:dyDescent="0.45">
      <c r="A76" s="81"/>
      <c r="B76" s="258"/>
      <c r="C76" s="259"/>
      <c r="D76" s="80"/>
      <c r="E76" s="80"/>
      <c r="F76" s="131">
        <f t="shared" ref="F76:F85" si="15">SUM(D76*E76)</f>
        <v>0</v>
      </c>
      <c r="G76" s="132"/>
      <c r="H76" s="137"/>
      <c r="I76" s="166"/>
      <c r="J76" s="132"/>
      <c r="K76" s="132"/>
      <c r="L76" s="132">
        <f t="shared" ref="L76:L85" si="16">+J76*K76</f>
        <v>0</v>
      </c>
      <c r="M76" s="133">
        <f t="shared" si="14"/>
        <v>0</v>
      </c>
      <c r="N76" s="125"/>
    </row>
    <row r="77" spans="1:14" outlineLevel="1" x14ac:dyDescent="0.45">
      <c r="A77" s="81"/>
      <c r="B77" s="258"/>
      <c r="C77" s="259"/>
      <c r="D77" s="80"/>
      <c r="E77" s="80"/>
      <c r="F77" s="131">
        <f t="shared" si="15"/>
        <v>0</v>
      </c>
      <c r="G77" s="132"/>
      <c r="H77" s="137"/>
      <c r="I77" s="166"/>
      <c r="J77" s="132"/>
      <c r="K77" s="132"/>
      <c r="L77" s="132">
        <f t="shared" si="16"/>
        <v>0</v>
      </c>
      <c r="M77" s="133">
        <f t="shared" si="14"/>
        <v>0</v>
      </c>
      <c r="N77" s="125"/>
    </row>
    <row r="78" spans="1:14" outlineLevel="1" x14ac:dyDescent="0.45">
      <c r="A78" s="81"/>
      <c r="B78" s="258"/>
      <c r="C78" s="259"/>
      <c r="D78" s="80"/>
      <c r="E78" s="80"/>
      <c r="F78" s="131">
        <f t="shared" si="15"/>
        <v>0</v>
      </c>
      <c r="G78" s="132"/>
      <c r="H78" s="137"/>
      <c r="I78" s="166"/>
      <c r="J78" s="132"/>
      <c r="K78" s="132"/>
      <c r="L78" s="132">
        <f t="shared" si="16"/>
        <v>0</v>
      </c>
      <c r="M78" s="133">
        <f t="shared" si="14"/>
        <v>0</v>
      </c>
      <c r="N78" s="125"/>
    </row>
    <row r="79" spans="1:14" outlineLevel="1" x14ac:dyDescent="0.45">
      <c r="A79" s="81"/>
      <c r="B79" s="258"/>
      <c r="C79" s="259"/>
      <c r="D79" s="80"/>
      <c r="E79" s="80"/>
      <c r="F79" s="131">
        <f t="shared" si="15"/>
        <v>0</v>
      </c>
      <c r="G79" s="132"/>
      <c r="H79" s="137"/>
      <c r="I79" s="166"/>
      <c r="J79" s="132"/>
      <c r="K79" s="132"/>
      <c r="L79" s="132">
        <f t="shared" si="16"/>
        <v>0</v>
      </c>
      <c r="M79" s="133">
        <f t="shared" si="14"/>
        <v>0</v>
      </c>
      <c r="N79" s="125"/>
    </row>
    <row r="80" spans="1:14" outlineLevel="1" x14ac:dyDescent="0.45">
      <c r="A80" s="81"/>
      <c r="B80" s="258"/>
      <c r="C80" s="259"/>
      <c r="D80" s="80"/>
      <c r="E80" s="80"/>
      <c r="F80" s="131">
        <f t="shared" si="15"/>
        <v>0</v>
      </c>
      <c r="G80" s="132"/>
      <c r="H80" s="137"/>
      <c r="I80" s="166"/>
      <c r="J80" s="132"/>
      <c r="K80" s="132"/>
      <c r="L80" s="132">
        <f t="shared" si="16"/>
        <v>0</v>
      </c>
      <c r="M80" s="133">
        <f t="shared" si="14"/>
        <v>0</v>
      </c>
      <c r="N80" s="125"/>
    </row>
    <row r="81" spans="1:14" outlineLevel="1" x14ac:dyDescent="0.45">
      <c r="A81" s="81"/>
      <c r="B81" s="258"/>
      <c r="C81" s="259"/>
      <c r="D81" s="80"/>
      <c r="E81" s="80"/>
      <c r="F81" s="131">
        <f t="shared" si="15"/>
        <v>0</v>
      </c>
      <c r="G81" s="132"/>
      <c r="H81" s="137"/>
      <c r="I81" s="166"/>
      <c r="J81" s="132"/>
      <c r="K81" s="132"/>
      <c r="L81" s="132">
        <f t="shared" si="16"/>
        <v>0</v>
      </c>
      <c r="M81" s="133">
        <f t="shared" si="14"/>
        <v>0</v>
      </c>
      <c r="N81" s="125"/>
    </row>
    <row r="82" spans="1:14" outlineLevel="1" x14ac:dyDescent="0.45">
      <c r="A82" s="81"/>
      <c r="B82" s="258"/>
      <c r="C82" s="259"/>
      <c r="D82" s="80"/>
      <c r="E82" s="80"/>
      <c r="F82" s="131">
        <f t="shared" si="15"/>
        <v>0</v>
      </c>
      <c r="G82" s="132"/>
      <c r="H82" s="137"/>
      <c r="I82" s="166"/>
      <c r="J82" s="132"/>
      <c r="K82" s="132"/>
      <c r="L82" s="132">
        <f t="shared" si="16"/>
        <v>0</v>
      </c>
      <c r="M82" s="133">
        <f t="shared" si="14"/>
        <v>0</v>
      </c>
      <c r="N82" s="125"/>
    </row>
    <row r="83" spans="1:14" outlineLevel="1" x14ac:dyDescent="0.45">
      <c r="A83" s="81"/>
      <c r="B83" s="258"/>
      <c r="C83" s="259"/>
      <c r="D83" s="80"/>
      <c r="E83" s="80"/>
      <c r="F83" s="131">
        <f t="shared" si="15"/>
        <v>0</v>
      </c>
      <c r="G83" s="132"/>
      <c r="H83" s="137"/>
      <c r="I83" s="166"/>
      <c r="J83" s="132"/>
      <c r="K83" s="132"/>
      <c r="L83" s="132">
        <f t="shared" si="16"/>
        <v>0</v>
      </c>
      <c r="M83" s="133">
        <f t="shared" si="14"/>
        <v>0</v>
      </c>
      <c r="N83" s="125"/>
    </row>
    <row r="84" spans="1:14" outlineLevel="1" x14ac:dyDescent="0.45">
      <c r="A84" s="81" t="s">
        <v>57</v>
      </c>
      <c r="B84" s="258"/>
      <c r="C84" s="259"/>
      <c r="D84" s="80"/>
      <c r="E84" s="80"/>
      <c r="F84" s="131">
        <f t="shared" si="15"/>
        <v>0</v>
      </c>
      <c r="G84" s="132"/>
      <c r="H84" s="137"/>
      <c r="I84" s="166"/>
      <c r="J84" s="132"/>
      <c r="K84" s="132"/>
      <c r="L84" s="132">
        <f t="shared" si="16"/>
        <v>0</v>
      </c>
      <c r="M84" s="133">
        <f t="shared" si="14"/>
        <v>0</v>
      </c>
      <c r="N84" s="125"/>
    </row>
    <row r="85" spans="1:14" ht="15.75" outlineLevel="1" thickBot="1" x14ac:dyDescent="0.5">
      <c r="A85" s="81"/>
      <c r="B85" s="260"/>
      <c r="C85" s="261"/>
      <c r="D85" s="125"/>
      <c r="E85" s="125"/>
      <c r="F85" s="131">
        <f t="shared" si="15"/>
        <v>0</v>
      </c>
      <c r="G85" s="132"/>
      <c r="H85" s="137"/>
      <c r="I85" s="166"/>
      <c r="J85" s="132"/>
      <c r="K85" s="132"/>
      <c r="L85" s="132">
        <f t="shared" si="16"/>
        <v>0</v>
      </c>
      <c r="M85" s="133">
        <f t="shared" si="14"/>
        <v>0</v>
      </c>
      <c r="N85" s="125"/>
    </row>
    <row r="86" spans="1:14" ht="15.75" thickBot="1" x14ac:dyDescent="0.5">
      <c r="A86" s="158" t="s">
        <v>58</v>
      </c>
      <c r="B86" s="270"/>
      <c r="C86" s="271"/>
      <c r="D86" s="159"/>
      <c r="E86" s="159"/>
      <c r="F86" s="160">
        <f>SUM(F75:F85)</f>
        <v>0</v>
      </c>
      <c r="G86" s="163"/>
      <c r="H86" s="161"/>
      <c r="I86" s="169"/>
      <c r="J86" s="162"/>
      <c r="K86" s="162"/>
      <c r="L86" s="163">
        <f>SUM(L75:L85)</f>
        <v>0</v>
      </c>
      <c r="M86" s="164">
        <f>SUM(M75:M85)</f>
        <v>0</v>
      </c>
      <c r="N86" s="125"/>
    </row>
    <row r="87" spans="1:14" ht="15.75" thickBot="1" x14ac:dyDescent="0.5">
      <c r="A87" s="81"/>
      <c r="B87" s="260"/>
      <c r="C87" s="261"/>
      <c r="D87" s="125"/>
      <c r="E87" s="125"/>
      <c r="F87" s="131"/>
      <c r="G87" s="132"/>
      <c r="H87" s="137"/>
      <c r="I87" s="166"/>
      <c r="J87" s="132"/>
      <c r="K87" s="132"/>
      <c r="L87" s="132"/>
      <c r="M87" s="133"/>
      <c r="N87" s="125"/>
    </row>
    <row r="88" spans="1:14" ht="22.25" customHeight="1" thickBot="1" x14ac:dyDescent="0.5">
      <c r="A88" s="151" t="s">
        <v>59</v>
      </c>
      <c r="B88" s="276"/>
      <c r="C88" s="277"/>
      <c r="D88" s="152"/>
      <c r="E88" s="152"/>
      <c r="F88" s="153">
        <f>SUM(F21,F28,F38,F49,F71,F86)</f>
        <v>0</v>
      </c>
      <c r="G88" s="156"/>
      <c r="H88" s="154"/>
      <c r="I88" s="170"/>
      <c r="J88" s="155"/>
      <c r="K88" s="155"/>
      <c r="L88" s="156">
        <f>SUM(L21,L28,L38,L49,L71,L86)</f>
        <v>0</v>
      </c>
      <c r="M88" s="157">
        <f>SUM(M21,M28,M38,M49,M71,M86)</f>
        <v>0</v>
      </c>
      <c r="N88" s="125"/>
    </row>
    <row r="89" spans="1:14" x14ac:dyDescent="0.45">
      <c r="A89" s="81"/>
      <c r="B89" s="278"/>
      <c r="C89" s="278"/>
      <c r="D89" s="125"/>
      <c r="E89" s="125"/>
      <c r="F89" s="125"/>
      <c r="G89" s="125"/>
      <c r="H89" s="278"/>
      <c r="I89" s="278"/>
      <c r="J89" s="125"/>
      <c r="K89" s="125"/>
      <c r="L89" s="125"/>
      <c r="M89" s="125"/>
      <c r="N89" s="125"/>
    </row>
    <row r="91" spans="1:14" x14ac:dyDescent="0.45">
      <c r="H91" s="287"/>
      <c r="I91" s="287"/>
      <c r="J91" s="150"/>
    </row>
  </sheetData>
  <sheetProtection algorithmName="SHA-512" hashValue="7WRBt7KfOC8ClmlE40GiBIz6TFhoTag/OpiSFparBaoV6aZOzCScYumMjyCKtvrDtcJJg/JkaE4hUoaHR2UQ5Q==" saltValue="D/pE6lbtbymd8nI2hzySNg==" spinCount="100000" sheet="1" formatCells="0" formatColumns="0" formatRows="0" insertRows="0" deleteRows="0"/>
  <mergeCells count="3">
    <mergeCell ref="A7:A8"/>
    <mergeCell ref="D7:F7"/>
    <mergeCell ref="J7:L7"/>
  </mergeCells>
  <dataValidations xWindow="1200" yWindow="887" count="1">
    <dataValidation errorStyle="warning" allowBlank="1" showInputMessage="1" showErrorMessage="1" errorTitle="Link" error="This cell contains a formula" promptTitle="Linked Cell" prompt="This cell is linked to another worksheet" sqref="B13:D19 IX13:IZ19 ST13:SV19 ACP13:ACR19 AML13:AMN19 AWH13:AWJ19 BGD13:BGF19 BPZ13:BQB19 BZV13:BZX19 CJR13:CJT19 CTN13:CTP19 DDJ13:DDL19 DNF13:DNH19 DXB13:DXD19 EGX13:EGZ19 EQT13:EQV19 FAP13:FAR19 FKL13:FKN19 FUH13:FUJ19 GED13:GEF19 GNZ13:GOB19 GXV13:GXX19 HHR13:HHT19 HRN13:HRP19 IBJ13:IBL19 ILF13:ILH19 IVB13:IVD19 JEX13:JEZ19 JOT13:JOV19 JYP13:JYR19 KIL13:KIN19 KSH13:KSJ19 LCD13:LCF19 LLZ13:LMB19 LVV13:LVX19 MFR13:MFT19 MPN13:MPP19 MZJ13:MZL19 NJF13:NJH19 NTB13:NTD19 OCX13:OCZ19 OMT13:OMV19 OWP13:OWR19 PGL13:PGN19 PQH13:PQJ19 QAD13:QAF19 QJZ13:QKB19 QTV13:QTX19 RDR13:RDT19 RNN13:RNP19 RXJ13:RXL19 SHF13:SHH19 SRB13:SRD19 TAX13:TAZ19 TKT13:TKV19 TUP13:TUR19 UEL13:UEN19 UOH13:UOJ19 UYD13:UYF19 VHZ13:VIB19 VRV13:VRX19 WBR13:WBT19 WLN13:WLP19 WVJ13:WVL19 B65541:D65547 IX65541:IZ65547 ST65541:SV65547 ACP65541:ACR65547 AML65541:AMN65547 AWH65541:AWJ65547 BGD65541:BGF65547 BPZ65541:BQB65547 BZV65541:BZX65547 CJR65541:CJT65547 CTN65541:CTP65547 DDJ65541:DDL65547 DNF65541:DNH65547 DXB65541:DXD65547 EGX65541:EGZ65547 EQT65541:EQV65547 FAP65541:FAR65547 FKL65541:FKN65547 FUH65541:FUJ65547 GED65541:GEF65547 GNZ65541:GOB65547 GXV65541:GXX65547 HHR65541:HHT65547 HRN65541:HRP65547 IBJ65541:IBL65547 ILF65541:ILH65547 IVB65541:IVD65547 JEX65541:JEZ65547 JOT65541:JOV65547 JYP65541:JYR65547 KIL65541:KIN65547 KSH65541:KSJ65547 LCD65541:LCF65547 LLZ65541:LMB65547 LVV65541:LVX65547 MFR65541:MFT65547 MPN65541:MPP65547 MZJ65541:MZL65547 NJF65541:NJH65547 NTB65541:NTD65547 OCX65541:OCZ65547 OMT65541:OMV65547 OWP65541:OWR65547 PGL65541:PGN65547 PQH65541:PQJ65547 QAD65541:QAF65547 QJZ65541:QKB65547 QTV65541:QTX65547 RDR65541:RDT65547 RNN65541:RNP65547 RXJ65541:RXL65547 SHF65541:SHH65547 SRB65541:SRD65547 TAX65541:TAZ65547 TKT65541:TKV65547 TUP65541:TUR65547 UEL65541:UEN65547 UOH65541:UOJ65547 UYD65541:UYF65547 VHZ65541:VIB65547 VRV65541:VRX65547 WBR65541:WBT65547 WLN65541:WLP65547 WVJ65541:WVL65547 B131077:D131083 IX131077:IZ131083 ST131077:SV131083 ACP131077:ACR131083 AML131077:AMN131083 AWH131077:AWJ131083 BGD131077:BGF131083 BPZ131077:BQB131083 BZV131077:BZX131083 CJR131077:CJT131083 CTN131077:CTP131083 DDJ131077:DDL131083 DNF131077:DNH131083 DXB131077:DXD131083 EGX131077:EGZ131083 EQT131077:EQV131083 FAP131077:FAR131083 FKL131077:FKN131083 FUH131077:FUJ131083 GED131077:GEF131083 GNZ131077:GOB131083 GXV131077:GXX131083 HHR131077:HHT131083 HRN131077:HRP131083 IBJ131077:IBL131083 ILF131077:ILH131083 IVB131077:IVD131083 JEX131077:JEZ131083 JOT131077:JOV131083 JYP131077:JYR131083 KIL131077:KIN131083 KSH131077:KSJ131083 LCD131077:LCF131083 LLZ131077:LMB131083 LVV131077:LVX131083 MFR131077:MFT131083 MPN131077:MPP131083 MZJ131077:MZL131083 NJF131077:NJH131083 NTB131077:NTD131083 OCX131077:OCZ131083 OMT131077:OMV131083 OWP131077:OWR131083 PGL131077:PGN131083 PQH131077:PQJ131083 QAD131077:QAF131083 QJZ131077:QKB131083 QTV131077:QTX131083 RDR131077:RDT131083 RNN131077:RNP131083 RXJ131077:RXL131083 SHF131077:SHH131083 SRB131077:SRD131083 TAX131077:TAZ131083 TKT131077:TKV131083 TUP131077:TUR131083 UEL131077:UEN131083 UOH131077:UOJ131083 UYD131077:UYF131083 VHZ131077:VIB131083 VRV131077:VRX131083 WBR131077:WBT131083 WLN131077:WLP131083 WVJ131077:WVL131083 B196613:D196619 IX196613:IZ196619 ST196613:SV196619 ACP196613:ACR196619 AML196613:AMN196619 AWH196613:AWJ196619 BGD196613:BGF196619 BPZ196613:BQB196619 BZV196613:BZX196619 CJR196613:CJT196619 CTN196613:CTP196619 DDJ196613:DDL196619 DNF196613:DNH196619 DXB196613:DXD196619 EGX196613:EGZ196619 EQT196613:EQV196619 FAP196613:FAR196619 FKL196613:FKN196619 FUH196613:FUJ196619 GED196613:GEF196619 GNZ196613:GOB196619 GXV196613:GXX196619 HHR196613:HHT196619 HRN196613:HRP196619 IBJ196613:IBL196619 ILF196613:ILH196619 IVB196613:IVD196619 JEX196613:JEZ196619 JOT196613:JOV196619 JYP196613:JYR196619 KIL196613:KIN196619 KSH196613:KSJ196619 LCD196613:LCF196619 LLZ196613:LMB196619 LVV196613:LVX196619 MFR196613:MFT196619 MPN196613:MPP196619 MZJ196613:MZL196619 NJF196613:NJH196619 NTB196613:NTD196619 OCX196613:OCZ196619 OMT196613:OMV196619 OWP196613:OWR196619 PGL196613:PGN196619 PQH196613:PQJ196619 QAD196613:QAF196619 QJZ196613:QKB196619 QTV196613:QTX196619 RDR196613:RDT196619 RNN196613:RNP196619 RXJ196613:RXL196619 SHF196613:SHH196619 SRB196613:SRD196619 TAX196613:TAZ196619 TKT196613:TKV196619 TUP196613:TUR196619 UEL196613:UEN196619 UOH196613:UOJ196619 UYD196613:UYF196619 VHZ196613:VIB196619 VRV196613:VRX196619 WBR196613:WBT196619 WLN196613:WLP196619 WVJ196613:WVL196619 B262149:D262155 IX262149:IZ262155 ST262149:SV262155 ACP262149:ACR262155 AML262149:AMN262155 AWH262149:AWJ262155 BGD262149:BGF262155 BPZ262149:BQB262155 BZV262149:BZX262155 CJR262149:CJT262155 CTN262149:CTP262155 DDJ262149:DDL262155 DNF262149:DNH262155 DXB262149:DXD262155 EGX262149:EGZ262155 EQT262149:EQV262155 FAP262149:FAR262155 FKL262149:FKN262155 FUH262149:FUJ262155 GED262149:GEF262155 GNZ262149:GOB262155 GXV262149:GXX262155 HHR262149:HHT262155 HRN262149:HRP262155 IBJ262149:IBL262155 ILF262149:ILH262155 IVB262149:IVD262155 JEX262149:JEZ262155 JOT262149:JOV262155 JYP262149:JYR262155 KIL262149:KIN262155 KSH262149:KSJ262155 LCD262149:LCF262155 LLZ262149:LMB262155 LVV262149:LVX262155 MFR262149:MFT262155 MPN262149:MPP262155 MZJ262149:MZL262155 NJF262149:NJH262155 NTB262149:NTD262155 OCX262149:OCZ262155 OMT262149:OMV262155 OWP262149:OWR262155 PGL262149:PGN262155 PQH262149:PQJ262155 QAD262149:QAF262155 QJZ262149:QKB262155 QTV262149:QTX262155 RDR262149:RDT262155 RNN262149:RNP262155 RXJ262149:RXL262155 SHF262149:SHH262155 SRB262149:SRD262155 TAX262149:TAZ262155 TKT262149:TKV262155 TUP262149:TUR262155 UEL262149:UEN262155 UOH262149:UOJ262155 UYD262149:UYF262155 VHZ262149:VIB262155 VRV262149:VRX262155 WBR262149:WBT262155 WLN262149:WLP262155 WVJ262149:WVL262155 B327685:D327691 IX327685:IZ327691 ST327685:SV327691 ACP327685:ACR327691 AML327685:AMN327691 AWH327685:AWJ327691 BGD327685:BGF327691 BPZ327685:BQB327691 BZV327685:BZX327691 CJR327685:CJT327691 CTN327685:CTP327691 DDJ327685:DDL327691 DNF327685:DNH327691 DXB327685:DXD327691 EGX327685:EGZ327691 EQT327685:EQV327691 FAP327685:FAR327691 FKL327685:FKN327691 FUH327685:FUJ327691 GED327685:GEF327691 GNZ327685:GOB327691 GXV327685:GXX327691 HHR327685:HHT327691 HRN327685:HRP327691 IBJ327685:IBL327691 ILF327685:ILH327691 IVB327685:IVD327691 JEX327685:JEZ327691 JOT327685:JOV327691 JYP327685:JYR327691 KIL327685:KIN327691 KSH327685:KSJ327691 LCD327685:LCF327691 LLZ327685:LMB327691 LVV327685:LVX327691 MFR327685:MFT327691 MPN327685:MPP327691 MZJ327685:MZL327691 NJF327685:NJH327691 NTB327685:NTD327691 OCX327685:OCZ327691 OMT327685:OMV327691 OWP327685:OWR327691 PGL327685:PGN327691 PQH327685:PQJ327691 QAD327685:QAF327691 QJZ327685:QKB327691 QTV327685:QTX327691 RDR327685:RDT327691 RNN327685:RNP327691 RXJ327685:RXL327691 SHF327685:SHH327691 SRB327685:SRD327691 TAX327685:TAZ327691 TKT327685:TKV327691 TUP327685:TUR327691 UEL327685:UEN327691 UOH327685:UOJ327691 UYD327685:UYF327691 VHZ327685:VIB327691 VRV327685:VRX327691 WBR327685:WBT327691 WLN327685:WLP327691 WVJ327685:WVL327691 B393221:D393227 IX393221:IZ393227 ST393221:SV393227 ACP393221:ACR393227 AML393221:AMN393227 AWH393221:AWJ393227 BGD393221:BGF393227 BPZ393221:BQB393227 BZV393221:BZX393227 CJR393221:CJT393227 CTN393221:CTP393227 DDJ393221:DDL393227 DNF393221:DNH393227 DXB393221:DXD393227 EGX393221:EGZ393227 EQT393221:EQV393227 FAP393221:FAR393227 FKL393221:FKN393227 FUH393221:FUJ393227 GED393221:GEF393227 GNZ393221:GOB393227 GXV393221:GXX393227 HHR393221:HHT393227 HRN393221:HRP393227 IBJ393221:IBL393227 ILF393221:ILH393227 IVB393221:IVD393227 JEX393221:JEZ393227 JOT393221:JOV393227 JYP393221:JYR393227 KIL393221:KIN393227 KSH393221:KSJ393227 LCD393221:LCF393227 LLZ393221:LMB393227 LVV393221:LVX393227 MFR393221:MFT393227 MPN393221:MPP393227 MZJ393221:MZL393227 NJF393221:NJH393227 NTB393221:NTD393227 OCX393221:OCZ393227 OMT393221:OMV393227 OWP393221:OWR393227 PGL393221:PGN393227 PQH393221:PQJ393227 QAD393221:QAF393227 QJZ393221:QKB393227 QTV393221:QTX393227 RDR393221:RDT393227 RNN393221:RNP393227 RXJ393221:RXL393227 SHF393221:SHH393227 SRB393221:SRD393227 TAX393221:TAZ393227 TKT393221:TKV393227 TUP393221:TUR393227 UEL393221:UEN393227 UOH393221:UOJ393227 UYD393221:UYF393227 VHZ393221:VIB393227 VRV393221:VRX393227 WBR393221:WBT393227 WLN393221:WLP393227 WVJ393221:WVL393227 B458757:D458763 IX458757:IZ458763 ST458757:SV458763 ACP458757:ACR458763 AML458757:AMN458763 AWH458757:AWJ458763 BGD458757:BGF458763 BPZ458757:BQB458763 BZV458757:BZX458763 CJR458757:CJT458763 CTN458757:CTP458763 DDJ458757:DDL458763 DNF458757:DNH458763 DXB458757:DXD458763 EGX458757:EGZ458763 EQT458757:EQV458763 FAP458757:FAR458763 FKL458757:FKN458763 FUH458757:FUJ458763 GED458757:GEF458763 GNZ458757:GOB458763 GXV458757:GXX458763 HHR458757:HHT458763 HRN458757:HRP458763 IBJ458757:IBL458763 ILF458757:ILH458763 IVB458757:IVD458763 JEX458757:JEZ458763 JOT458757:JOV458763 JYP458757:JYR458763 KIL458757:KIN458763 KSH458757:KSJ458763 LCD458757:LCF458763 LLZ458757:LMB458763 LVV458757:LVX458763 MFR458757:MFT458763 MPN458757:MPP458763 MZJ458757:MZL458763 NJF458757:NJH458763 NTB458757:NTD458763 OCX458757:OCZ458763 OMT458757:OMV458763 OWP458757:OWR458763 PGL458757:PGN458763 PQH458757:PQJ458763 QAD458757:QAF458763 QJZ458757:QKB458763 QTV458757:QTX458763 RDR458757:RDT458763 RNN458757:RNP458763 RXJ458757:RXL458763 SHF458757:SHH458763 SRB458757:SRD458763 TAX458757:TAZ458763 TKT458757:TKV458763 TUP458757:TUR458763 UEL458757:UEN458763 UOH458757:UOJ458763 UYD458757:UYF458763 VHZ458757:VIB458763 VRV458757:VRX458763 WBR458757:WBT458763 WLN458757:WLP458763 WVJ458757:WVL458763 B524293:D524299 IX524293:IZ524299 ST524293:SV524299 ACP524293:ACR524299 AML524293:AMN524299 AWH524293:AWJ524299 BGD524293:BGF524299 BPZ524293:BQB524299 BZV524293:BZX524299 CJR524293:CJT524299 CTN524293:CTP524299 DDJ524293:DDL524299 DNF524293:DNH524299 DXB524293:DXD524299 EGX524293:EGZ524299 EQT524293:EQV524299 FAP524293:FAR524299 FKL524293:FKN524299 FUH524293:FUJ524299 GED524293:GEF524299 GNZ524293:GOB524299 GXV524293:GXX524299 HHR524293:HHT524299 HRN524293:HRP524299 IBJ524293:IBL524299 ILF524293:ILH524299 IVB524293:IVD524299 JEX524293:JEZ524299 JOT524293:JOV524299 JYP524293:JYR524299 KIL524293:KIN524299 KSH524293:KSJ524299 LCD524293:LCF524299 LLZ524293:LMB524299 LVV524293:LVX524299 MFR524293:MFT524299 MPN524293:MPP524299 MZJ524293:MZL524299 NJF524293:NJH524299 NTB524293:NTD524299 OCX524293:OCZ524299 OMT524293:OMV524299 OWP524293:OWR524299 PGL524293:PGN524299 PQH524293:PQJ524299 QAD524293:QAF524299 QJZ524293:QKB524299 QTV524293:QTX524299 RDR524293:RDT524299 RNN524293:RNP524299 RXJ524293:RXL524299 SHF524293:SHH524299 SRB524293:SRD524299 TAX524293:TAZ524299 TKT524293:TKV524299 TUP524293:TUR524299 UEL524293:UEN524299 UOH524293:UOJ524299 UYD524293:UYF524299 VHZ524293:VIB524299 VRV524293:VRX524299 WBR524293:WBT524299 WLN524293:WLP524299 WVJ524293:WVL524299 B589829:D589835 IX589829:IZ589835 ST589829:SV589835 ACP589829:ACR589835 AML589829:AMN589835 AWH589829:AWJ589835 BGD589829:BGF589835 BPZ589829:BQB589835 BZV589829:BZX589835 CJR589829:CJT589835 CTN589829:CTP589835 DDJ589829:DDL589835 DNF589829:DNH589835 DXB589829:DXD589835 EGX589829:EGZ589835 EQT589829:EQV589835 FAP589829:FAR589835 FKL589829:FKN589835 FUH589829:FUJ589835 GED589829:GEF589835 GNZ589829:GOB589835 GXV589829:GXX589835 HHR589829:HHT589835 HRN589829:HRP589835 IBJ589829:IBL589835 ILF589829:ILH589835 IVB589829:IVD589835 JEX589829:JEZ589835 JOT589829:JOV589835 JYP589829:JYR589835 KIL589829:KIN589835 KSH589829:KSJ589835 LCD589829:LCF589835 LLZ589829:LMB589835 LVV589829:LVX589835 MFR589829:MFT589835 MPN589829:MPP589835 MZJ589829:MZL589835 NJF589829:NJH589835 NTB589829:NTD589835 OCX589829:OCZ589835 OMT589829:OMV589835 OWP589829:OWR589835 PGL589829:PGN589835 PQH589829:PQJ589835 QAD589829:QAF589835 QJZ589829:QKB589835 QTV589829:QTX589835 RDR589829:RDT589835 RNN589829:RNP589835 RXJ589829:RXL589835 SHF589829:SHH589835 SRB589829:SRD589835 TAX589829:TAZ589835 TKT589829:TKV589835 TUP589829:TUR589835 UEL589829:UEN589835 UOH589829:UOJ589835 UYD589829:UYF589835 VHZ589829:VIB589835 VRV589829:VRX589835 WBR589829:WBT589835 WLN589829:WLP589835 WVJ589829:WVL589835 B655365:D655371 IX655365:IZ655371 ST655365:SV655371 ACP655365:ACR655371 AML655365:AMN655371 AWH655365:AWJ655371 BGD655365:BGF655371 BPZ655365:BQB655371 BZV655365:BZX655371 CJR655365:CJT655371 CTN655365:CTP655371 DDJ655365:DDL655371 DNF655365:DNH655371 DXB655365:DXD655371 EGX655365:EGZ655371 EQT655365:EQV655371 FAP655365:FAR655371 FKL655365:FKN655371 FUH655365:FUJ655371 GED655365:GEF655371 GNZ655365:GOB655371 GXV655365:GXX655371 HHR655365:HHT655371 HRN655365:HRP655371 IBJ655365:IBL655371 ILF655365:ILH655371 IVB655365:IVD655371 JEX655365:JEZ655371 JOT655365:JOV655371 JYP655365:JYR655371 KIL655365:KIN655371 KSH655365:KSJ655371 LCD655365:LCF655371 LLZ655365:LMB655371 LVV655365:LVX655371 MFR655365:MFT655371 MPN655365:MPP655371 MZJ655365:MZL655371 NJF655365:NJH655371 NTB655365:NTD655371 OCX655365:OCZ655371 OMT655365:OMV655371 OWP655365:OWR655371 PGL655365:PGN655371 PQH655365:PQJ655371 QAD655365:QAF655371 QJZ655365:QKB655371 QTV655365:QTX655371 RDR655365:RDT655371 RNN655365:RNP655371 RXJ655365:RXL655371 SHF655365:SHH655371 SRB655365:SRD655371 TAX655365:TAZ655371 TKT655365:TKV655371 TUP655365:TUR655371 UEL655365:UEN655371 UOH655365:UOJ655371 UYD655365:UYF655371 VHZ655365:VIB655371 VRV655365:VRX655371 WBR655365:WBT655371 WLN655365:WLP655371 WVJ655365:WVL655371 B720901:D720907 IX720901:IZ720907 ST720901:SV720907 ACP720901:ACR720907 AML720901:AMN720907 AWH720901:AWJ720907 BGD720901:BGF720907 BPZ720901:BQB720907 BZV720901:BZX720907 CJR720901:CJT720907 CTN720901:CTP720907 DDJ720901:DDL720907 DNF720901:DNH720907 DXB720901:DXD720907 EGX720901:EGZ720907 EQT720901:EQV720907 FAP720901:FAR720907 FKL720901:FKN720907 FUH720901:FUJ720907 GED720901:GEF720907 GNZ720901:GOB720907 GXV720901:GXX720907 HHR720901:HHT720907 HRN720901:HRP720907 IBJ720901:IBL720907 ILF720901:ILH720907 IVB720901:IVD720907 JEX720901:JEZ720907 JOT720901:JOV720907 JYP720901:JYR720907 KIL720901:KIN720907 KSH720901:KSJ720907 LCD720901:LCF720907 LLZ720901:LMB720907 LVV720901:LVX720907 MFR720901:MFT720907 MPN720901:MPP720907 MZJ720901:MZL720907 NJF720901:NJH720907 NTB720901:NTD720907 OCX720901:OCZ720907 OMT720901:OMV720907 OWP720901:OWR720907 PGL720901:PGN720907 PQH720901:PQJ720907 QAD720901:QAF720907 QJZ720901:QKB720907 QTV720901:QTX720907 RDR720901:RDT720907 RNN720901:RNP720907 RXJ720901:RXL720907 SHF720901:SHH720907 SRB720901:SRD720907 TAX720901:TAZ720907 TKT720901:TKV720907 TUP720901:TUR720907 UEL720901:UEN720907 UOH720901:UOJ720907 UYD720901:UYF720907 VHZ720901:VIB720907 VRV720901:VRX720907 WBR720901:WBT720907 WLN720901:WLP720907 WVJ720901:WVL720907 B786437:D786443 IX786437:IZ786443 ST786437:SV786443 ACP786437:ACR786443 AML786437:AMN786443 AWH786437:AWJ786443 BGD786437:BGF786443 BPZ786437:BQB786443 BZV786437:BZX786443 CJR786437:CJT786443 CTN786437:CTP786443 DDJ786437:DDL786443 DNF786437:DNH786443 DXB786437:DXD786443 EGX786437:EGZ786443 EQT786437:EQV786443 FAP786437:FAR786443 FKL786437:FKN786443 FUH786437:FUJ786443 GED786437:GEF786443 GNZ786437:GOB786443 GXV786437:GXX786443 HHR786437:HHT786443 HRN786437:HRP786443 IBJ786437:IBL786443 ILF786437:ILH786443 IVB786437:IVD786443 JEX786437:JEZ786443 JOT786437:JOV786443 JYP786437:JYR786443 KIL786437:KIN786443 KSH786437:KSJ786443 LCD786437:LCF786443 LLZ786437:LMB786443 LVV786437:LVX786443 MFR786437:MFT786443 MPN786437:MPP786443 MZJ786437:MZL786443 NJF786437:NJH786443 NTB786437:NTD786443 OCX786437:OCZ786443 OMT786437:OMV786443 OWP786437:OWR786443 PGL786437:PGN786443 PQH786437:PQJ786443 QAD786437:QAF786443 QJZ786437:QKB786443 QTV786437:QTX786443 RDR786437:RDT786443 RNN786437:RNP786443 RXJ786437:RXL786443 SHF786437:SHH786443 SRB786437:SRD786443 TAX786437:TAZ786443 TKT786437:TKV786443 TUP786437:TUR786443 UEL786437:UEN786443 UOH786437:UOJ786443 UYD786437:UYF786443 VHZ786437:VIB786443 VRV786437:VRX786443 WBR786437:WBT786443 WLN786437:WLP786443 WVJ786437:WVL786443 B851973:D851979 IX851973:IZ851979 ST851973:SV851979 ACP851973:ACR851979 AML851973:AMN851979 AWH851973:AWJ851979 BGD851973:BGF851979 BPZ851973:BQB851979 BZV851973:BZX851979 CJR851973:CJT851979 CTN851973:CTP851979 DDJ851973:DDL851979 DNF851973:DNH851979 DXB851973:DXD851979 EGX851973:EGZ851979 EQT851973:EQV851979 FAP851973:FAR851979 FKL851973:FKN851979 FUH851973:FUJ851979 GED851973:GEF851979 GNZ851973:GOB851979 GXV851973:GXX851979 HHR851973:HHT851979 HRN851973:HRP851979 IBJ851973:IBL851979 ILF851973:ILH851979 IVB851973:IVD851979 JEX851973:JEZ851979 JOT851973:JOV851979 JYP851973:JYR851979 KIL851973:KIN851979 KSH851973:KSJ851979 LCD851973:LCF851979 LLZ851973:LMB851979 LVV851973:LVX851979 MFR851973:MFT851979 MPN851973:MPP851979 MZJ851973:MZL851979 NJF851973:NJH851979 NTB851973:NTD851979 OCX851973:OCZ851979 OMT851973:OMV851979 OWP851973:OWR851979 PGL851973:PGN851979 PQH851973:PQJ851979 QAD851973:QAF851979 QJZ851973:QKB851979 QTV851973:QTX851979 RDR851973:RDT851979 RNN851973:RNP851979 RXJ851973:RXL851979 SHF851973:SHH851979 SRB851973:SRD851979 TAX851973:TAZ851979 TKT851973:TKV851979 TUP851973:TUR851979 UEL851973:UEN851979 UOH851973:UOJ851979 UYD851973:UYF851979 VHZ851973:VIB851979 VRV851973:VRX851979 WBR851973:WBT851979 WLN851973:WLP851979 WVJ851973:WVL851979 B917509:D917515 IX917509:IZ917515 ST917509:SV917515 ACP917509:ACR917515 AML917509:AMN917515 AWH917509:AWJ917515 BGD917509:BGF917515 BPZ917509:BQB917515 BZV917509:BZX917515 CJR917509:CJT917515 CTN917509:CTP917515 DDJ917509:DDL917515 DNF917509:DNH917515 DXB917509:DXD917515 EGX917509:EGZ917515 EQT917509:EQV917515 FAP917509:FAR917515 FKL917509:FKN917515 FUH917509:FUJ917515 GED917509:GEF917515 GNZ917509:GOB917515 GXV917509:GXX917515 HHR917509:HHT917515 HRN917509:HRP917515 IBJ917509:IBL917515 ILF917509:ILH917515 IVB917509:IVD917515 JEX917509:JEZ917515 JOT917509:JOV917515 JYP917509:JYR917515 KIL917509:KIN917515 KSH917509:KSJ917515 LCD917509:LCF917515 LLZ917509:LMB917515 LVV917509:LVX917515 MFR917509:MFT917515 MPN917509:MPP917515 MZJ917509:MZL917515 NJF917509:NJH917515 NTB917509:NTD917515 OCX917509:OCZ917515 OMT917509:OMV917515 OWP917509:OWR917515 PGL917509:PGN917515 PQH917509:PQJ917515 QAD917509:QAF917515 QJZ917509:QKB917515 QTV917509:QTX917515 RDR917509:RDT917515 RNN917509:RNP917515 RXJ917509:RXL917515 SHF917509:SHH917515 SRB917509:SRD917515 TAX917509:TAZ917515 TKT917509:TKV917515 TUP917509:TUR917515 UEL917509:UEN917515 UOH917509:UOJ917515 UYD917509:UYF917515 VHZ917509:VIB917515 VRV917509:VRX917515 WBR917509:WBT917515 WLN917509:WLP917515 WVJ917509:WVL917515 B983045:D983051 IX983045:IZ983051 ST983045:SV983051 ACP983045:ACR983051 AML983045:AMN983051 AWH983045:AWJ983051 BGD983045:BGF983051 BPZ983045:BQB983051 BZV983045:BZX983051 CJR983045:CJT983051 CTN983045:CTP983051 DDJ983045:DDL983051 DNF983045:DNH983051 DXB983045:DXD983051 EGX983045:EGZ983051 EQT983045:EQV983051 FAP983045:FAR983051 FKL983045:FKN983051 FUH983045:FUJ983051 GED983045:GEF983051 GNZ983045:GOB983051 GXV983045:GXX983051 HHR983045:HHT983051 HRN983045:HRP983051 IBJ983045:IBL983051 ILF983045:ILH983051 IVB983045:IVD983051 JEX983045:JEZ983051 JOT983045:JOV983051 JYP983045:JYR983051 KIL983045:KIN983051 KSH983045:KSJ983051 LCD983045:LCF983051 LLZ983045:LMB983051 LVV983045:LVX983051 MFR983045:MFT983051 MPN983045:MPP983051 MZJ983045:MZL983051 NJF983045:NJH983051 NTB983045:NTD983051 OCX983045:OCZ983051 OMT983045:OMV983051 OWP983045:OWR983051 PGL983045:PGN983051 PQH983045:PQJ983051 QAD983045:QAF983051 QJZ983045:QKB983051 QTV983045:QTX983051 RDR983045:RDT983051 RNN983045:RNP983051 RXJ983045:RXL983051 SHF983045:SHH983051 SRB983045:SRD983051 TAX983045:TAZ983051 TKT983045:TKV983051 TUP983045:TUR983051 UEL983045:UEN983051 UOH983045:UOJ983051 UYD983045:UYF983051 VHZ983045:VIB983051 VRV983045:VRX983051 WBR983045:WBT983051 WLN983045:WLP983051 WVJ983045:WVL983051 H13:J19 JD13:JF19 SZ13:TB19 ACV13:ACX19 AMR13:AMT19 AWN13:AWP19 BGJ13:BGL19 BQF13:BQH19 CAB13:CAD19 CJX13:CJZ19 CTT13:CTV19 DDP13:DDR19 DNL13:DNN19 DXH13:DXJ19 EHD13:EHF19 EQZ13:ERB19 FAV13:FAX19 FKR13:FKT19 FUN13:FUP19 GEJ13:GEL19 GOF13:GOH19 GYB13:GYD19 HHX13:HHZ19 HRT13:HRV19 IBP13:IBR19 ILL13:ILN19 IVH13:IVJ19 JFD13:JFF19 JOZ13:JPB19 JYV13:JYX19 KIR13:KIT19 KSN13:KSP19 LCJ13:LCL19 LMF13:LMH19 LWB13:LWD19 MFX13:MFZ19 MPT13:MPV19 MZP13:MZR19 NJL13:NJN19 NTH13:NTJ19 ODD13:ODF19 OMZ13:ONB19 OWV13:OWX19 PGR13:PGT19 PQN13:PQP19 QAJ13:QAL19 QKF13:QKH19 QUB13:QUD19 RDX13:RDZ19 RNT13:RNV19 RXP13:RXR19 SHL13:SHN19 SRH13:SRJ19 TBD13:TBF19 TKZ13:TLB19 TUV13:TUX19 UER13:UET19 UON13:UOP19 UYJ13:UYL19 VIF13:VIH19 VSB13:VSD19 WBX13:WBZ19 WLT13:WLV19 WVP13:WVR19 H65541:J65547 JD65541:JF65547 SZ65541:TB65547 ACV65541:ACX65547 AMR65541:AMT65547 AWN65541:AWP65547 BGJ65541:BGL65547 BQF65541:BQH65547 CAB65541:CAD65547 CJX65541:CJZ65547 CTT65541:CTV65547 DDP65541:DDR65547 DNL65541:DNN65547 DXH65541:DXJ65547 EHD65541:EHF65547 EQZ65541:ERB65547 FAV65541:FAX65547 FKR65541:FKT65547 FUN65541:FUP65547 GEJ65541:GEL65547 GOF65541:GOH65547 GYB65541:GYD65547 HHX65541:HHZ65547 HRT65541:HRV65547 IBP65541:IBR65547 ILL65541:ILN65547 IVH65541:IVJ65547 JFD65541:JFF65547 JOZ65541:JPB65547 JYV65541:JYX65547 KIR65541:KIT65547 KSN65541:KSP65547 LCJ65541:LCL65547 LMF65541:LMH65547 LWB65541:LWD65547 MFX65541:MFZ65547 MPT65541:MPV65547 MZP65541:MZR65547 NJL65541:NJN65547 NTH65541:NTJ65547 ODD65541:ODF65547 OMZ65541:ONB65547 OWV65541:OWX65547 PGR65541:PGT65547 PQN65541:PQP65547 QAJ65541:QAL65547 QKF65541:QKH65547 QUB65541:QUD65547 RDX65541:RDZ65547 RNT65541:RNV65547 RXP65541:RXR65547 SHL65541:SHN65547 SRH65541:SRJ65547 TBD65541:TBF65547 TKZ65541:TLB65547 TUV65541:TUX65547 UER65541:UET65547 UON65541:UOP65547 UYJ65541:UYL65547 VIF65541:VIH65547 VSB65541:VSD65547 WBX65541:WBZ65547 WLT65541:WLV65547 WVP65541:WVR65547 H131077:J131083 JD131077:JF131083 SZ131077:TB131083 ACV131077:ACX131083 AMR131077:AMT131083 AWN131077:AWP131083 BGJ131077:BGL131083 BQF131077:BQH131083 CAB131077:CAD131083 CJX131077:CJZ131083 CTT131077:CTV131083 DDP131077:DDR131083 DNL131077:DNN131083 DXH131077:DXJ131083 EHD131077:EHF131083 EQZ131077:ERB131083 FAV131077:FAX131083 FKR131077:FKT131083 FUN131077:FUP131083 GEJ131077:GEL131083 GOF131077:GOH131083 GYB131077:GYD131083 HHX131077:HHZ131083 HRT131077:HRV131083 IBP131077:IBR131083 ILL131077:ILN131083 IVH131077:IVJ131083 JFD131077:JFF131083 JOZ131077:JPB131083 JYV131077:JYX131083 KIR131077:KIT131083 KSN131077:KSP131083 LCJ131077:LCL131083 LMF131077:LMH131083 LWB131077:LWD131083 MFX131077:MFZ131083 MPT131077:MPV131083 MZP131077:MZR131083 NJL131077:NJN131083 NTH131077:NTJ131083 ODD131077:ODF131083 OMZ131077:ONB131083 OWV131077:OWX131083 PGR131077:PGT131083 PQN131077:PQP131083 QAJ131077:QAL131083 QKF131077:QKH131083 QUB131077:QUD131083 RDX131077:RDZ131083 RNT131077:RNV131083 RXP131077:RXR131083 SHL131077:SHN131083 SRH131077:SRJ131083 TBD131077:TBF131083 TKZ131077:TLB131083 TUV131077:TUX131083 UER131077:UET131083 UON131077:UOP131083 UYJ131077:UYL131083 VIF131077:VIH131083 VSB131077:VSD131083 WBX131077:WBZ131083 WLT131077:WLV131083 WVP131077:WVR131083 H196613:J196619 JD196613:JF196619 SZ196613:TB196619 ACV196613:ACX196619 AMR196613:AMT196619 AWN196613:AWP196619 BGJ196613:BGL196619 BQF196613:BQH196619 CAB196613:CAD196619 CJX196613:CJZ196619 CTT196613:CTV196619 DDP196613:DDR196619 DNL196613:DNN196619 DXH196613:DXJ196619 EHD196613:EHF196619 EQZ196613:ERB196619 FAV196613:FAX196619 FKR196613:FKT196619 FUN196613:FUP196619 GEJ196613:GEL196619 GOF196613:GOH196619 GYB196613:GYD196619 HHX196613:HHZ196619 HRT196613:HRV196619 IBP196613:IBR196619 ILL196613:ILN196619 IVH196613:IVJ196619 JFD196613:JFF196619 JOZ196613:JPB196619 JYV196613:JYX196619 KIR196613:KIT196619 KSN196613:KSP196619 LCJ196613:LCL196619 LMF196613:LMH196619 LWB196613:LWD196619 MFX196613:MFZ196619 MPT196613:MPV196619 MZP196613:MZR196619 NJL196613:NJN196619 NTH196613:NTJ196619 ODD196613:ODF196619 OMZ196613:ONB196619 OWV196613:OWX196619 PGR196613:PGT196619 PQN196613:PQP196619 QAJ196613:QAL196619 QKF196613:QKH196619 QUB196613:QUD196619 RDX196613:RDZ196619 RNT196613:RNV196619 RXP196613:RXR196619 SHL196613:SHN196619 SRH196613:SRJ196619 TBD196613:TBF196619 TKZ196613:TLB196619 TUV196613:TUX196619 UER196613:UET196619 UON196613:UOP196619 UYJ196613:UYL196619 VIF196613:VIH196619 VSB196613:VSD196619 WBX196613:WBZ196619 WLT196613:WLV196619 WVP196613:WVR196619 H262149:J262155 JD262149:JF262155 SZ262149:TB262155 ACV262149:ACX262155 AMR262149:AMT262155 AWN262149:AWP262155 BGJ262149:BGL262155 BQF262149:BQH262155 CAB262149:CAD262155 CJX262149:CJZ262155 CTT262149:CTV262155 DDP262149:DDR262155 DNL262149:DNN262155 DXH262149:DXJ262155 EHD262149:EHF262155 EQZ262149:ERB262155 FAV262149:FAX262155 FKR262149:FKT262155 FUN262149:FUP262155 GEJ262149:GEL262155 GOF262149:GOH262155 GYB262149:GYD262155 HHX262149:HHZ262155 HRT262149:HRV262155 IBP262149:IBR262155 ILL262149:ILN262155 IVH262149:IVJ262155 JFD262149:JFF262155 JOZ262149:JPB262155 JYV262149:JYX262155 KIR262149:KIT262155 KSN262149:KSP262155 LCJ262149:LCL262155 LMF262149:LMH262155 LWB262149:LWD262155 MFX262149:MFZ262155 MPT262149:MPV262155 MZP262149:MZR262155 NJL262149:NJN262155 NTH262149:NTJ262155 ODD262149:ODF262155 OMZ262149:ONB262155 OWV262149:OWX262155 PGR262149:PGT262155 PQN262149:PQP262155 QAJ262149:QAL262155 QKF262149:QKH262155 QUB262149:QUD262155 RDX262149:RDZ262155 RNT262149:RNV262155 RXP262149:RXR262155 SHL262149:SHN262155 SRH262149:SRJ262155 TBD262149:TBF262155 TKZ262149:TLB262155 TUV262149:TUX262155 UER262149:UET262155 UON262149:UOP262155 UYJ262149:UYL262155 VIF262149:VIH262155 VSB262149:VSD262155 WBX262149:WBZ262155 WLT262149:WLV262155 WVP262149:WVR262155 H327685:J327691 JD327685:JF327691 SZ327685:TB327691 ACV327685:ACX327691 AMR327685:AMT327691 AWN327685:AWP327691 BGJ327685:BGL327691 BQF327685:BQH327691 CAB327685:CAD327691 CJX327685:CJZ327691 CTT327685:CTV327691 DDP327685:DDR327691 DNL327685:DNN327691 DXH327685:DXJ327691 EHD327685:EHF327691 EQZ327685:ERB327691 FAV327685:FAX327691 FKR327685:FKT327691 FUN327685:FUP327691 GEJ327685:GEL327691 GOF327685:GOH327691 GYB327685:GYD327691 HHX327685:HHZ327691 HRT327685:HRV327691 IBP327685:IBR327691 ILL327685:ILN327691 IVH327685:IVJ327691 JFD327685:JFF327691 JOZ327685:JPB327691 JYV327685:JYX327691 KIR327685:KIT327691 KSN327685:KSP327691 LCJ327685:LCL327691 LMF327685:LMH327691 LWB327685:LWD327691 MFX327685:MFZ327691 MPT327685:MPV327691 MZP327685:MZR327691 NJL327685:NJN327691 NTH327685:NTJ327691 ODD327685:ODF327691 OMZ327685:ONB327691 OWV327685:OWX327691 PGR327685:PGT327691 PQN327685:PQP327691 QAJ327685:QAL327691 QKF327685:QKH327691 QUB327685:QUD327691 RDX327685:RDZ327691 RNT327685:RNV327691 RXP327685:RXR327691 SHL327685:SHN327691 SRH327685:SRJ327691 TBD327685:TBF327691 TKZ327685:TLB327691 TUV327685:TUX327691 UER327685:UET327691 UON327685:UOP327691 UYJ327685:UYL327691 VIF327685:VIH327691 VSB327685:VSD327691 WBX327685:WBZ327691 WLT327685:WLV327691 WVP327685:WVR327691 H393221:J393227 JD393221:JF393227 SZ393221:TB393227 ACV393221:ACX393227 AMR393221:AMT393227 AWN393221:AWP393227 BGJ393221:BGL393227 BQF393221:BQH393227 CAB393221:CAD393227 CJX393221:CJZ393227 CTT393221:CTV393227 DDP393221:DDR393227 DNL393221:DNN393227 DXH393221:DXJ393227 EHD393221:EHF393227 EQZ393221:ERB393227 FAV393221:FAX393227 FKR393221:FKT393227 FUN393221:FUP393227 GEJ393221:GEL393227 GOF393221:GOH393227 GYB393221:GYD393227 HHX393221:HHZ393227 HRT393221:HRV393227 IBP393221:IBR393227 ILL393221:ILN393227 IVH393221:IVJ393227 JFD393221:JFF393227 JOZ393221:JPB393227 JYV393221:JYX393227 KIR393221:KIT393227 KSN393221:KSP393227 LCJ393221:LCL393227 LMF393221:LMH393227 LWB393221:LWD393227 MFX393221:MFZ393227 MPT393221:MPV393227 MZP393221:MZR393227 NJL393221:NJN393227 NTH393221:NTJ393227 ODD393221:ODF393227 OMZ393221:ONB393227 OWV393221:OWX393227 PGR393221:PGT393227 PQN393221:PQP393227 QAJ393221:QAL393227 QKF393221:QKH393227 QUB393221:QUD393227 RDX393221:RDZ393227 RNT393221:RNV393227 RXP393221:RXR393227 SHL393221:SHN393227 SRH393221:SRJ393227 TBD393221:TBF393227 TKZ393221:TLB393227 TUV393221:TUX393227 UER393221:UET393227 UON393221:UOP393227 UYJ393221:UYL393227 VIF393221:VIH393227 VSB393221:VSD393227 WBX393221:WBZ393227 WLT393221:WLV393227 WVP393221:WVR393227 H458757:J458763 JD458757:JF458763 SZ458757:TB458763 ACV458757:ACX458763 AMR458757:AMT458763 AWN458757:AWP458763 BGJ458757:BGL458763 BQF458757:BQH458763 CAB458757:CAD458763 CJX458757:CJZ458763 CTT458757:CTV458763 DDP458757:DDR458763 DNL458757:DNN458763 DXH458757:DXJ458763 EHD458757:EHF458763 EQZ458757:ERB458763 FAV458757:FAX458763 FKR458757:FKT458763 FUN458757:FUP458763 GEJ458757:GEL458763 GOF458757:GOH458763 GYB458757:GYD458763 HHX458757:HHZ458763 HRT458757:HRV458763 IBP458757:IBR458763 ILL458757:ILN458763 IVH458757:IVJ458763 JFD458757:JFF458763 JOZ458757:JPB458763 JYV458757:JYX458763 KIR458757:KIT458763 KSN458757:KSP458763 LCJ458757:LCL458763 LMF458757:LMH458763 LWB458757:LWD458763 MFX458757:MFZ458763 MPT458757:MPV458763 MZP458757:MZR458763 NJL458757:NJN458763 NTH458757:NTJ458763 ODD458757:ODF458763 OMZ458757:ONB458763 OWV458757:OWX458763 PGR458757:PGT458763 PQN458757:PQP458763 QAJ458757:QAL458763 QKF458757:QKH458763 QUB458757:QUD458763 RDX458757:RDZ458763 RNT458757:RNV458763 RXP458757:RXR458763 SHL458757:SHN458763 SRH458757:SRJ458763 TBD458757:TBF458763 TKZ458757:TLB458763 TUV458757:TUX458763 UER458757:UET458763 UON458757:UOP458763 UYJ458757:UYL458763 VIF458757:VIH458763 VSB458757:VSD458763 WBX458757:WBZ458763 WLT458757:WLV458763 WVP458757:WVR458763 H524293:J524299 JD524293:JF524299 SZ524293:TB524299 ACV524293:ACX524299 AMR524293:AMT524299 AWN524293:AWP524299 BGJ524293:BGL524299 BQF524293:BQH524299 CAB524293:CAD524299 CJX524293:CJZ524299 CTT524293:CTV524299 DDP524293:DDR524299 DNL524293:DNN524299 DXH524293:DXJ524299 EHD524293:EHF524299 EQZ524293:ERB524299 FAV524293:FAX524299 FKR524293:FKT524299 FUN524293:FUP524299 GEJ524293:GEL524299 GOF524293:GOH524299 GYB524293:GYD524299 HHX524293:HHZ524299 HRT524293:HRV524299 IBP524293:IBR524299 ILL524293:ILN524299 IVH524293:IVJ524299 JFD524293:JFF524299 JOZ524293:JPB524299 JYV524293:JYX524299 KIR524293:KIT524299 KSN524293:KSP524299 LCJ524293:LCL524299 LMF524293:LMH524299 LWB524293:LWD524299 MFX524293:MFZ524299 MPT524293:MPV524299 MZP524293:MZR524299 NJL524293:NJN524299 NTH524293:NTJ524299 ODD524293:ODF524299 OMZ524293:ONB524299 OWV524293:OWX524299 PGR524293:PGT524299 PQN524293:PQP524299 QAJ524293:QAL524299 QKF524293:QKH524299 QUB524293:QUD524299 RDX524293:RDZ524299 RNT524293:RNV524299 RXP524293:RXR524299 SHL524293:SHN524299 SRH524293:SRJ524299 TBD524293:TBF524299 TKZ524293:TLB524299 TUV524293:TUX524299 UER524293:UET524299 UON524293:UOP524299 UYJ524293:UYL524299 VIF524293:VIH524299 VSB524293:VSD524299 WBX524293:WBZ524299 WLT524293:WLV524299 WVP524293:WVR524299 H589829:J589835 JD589829:JF589835 SZ589829:TB589835 ACV589829:ACX589835 AMR589829:AMT589835 AWN589829:AWP589835 BGJ589829:BGL589835 BQF589829:BQH589835 CAB589829:CAD589835 CJX589829:CJZ589835 CTT589829:CTV589835 DDP589829:DDR589835 DNL589829:DNN589835 DXH589829:DXJ589835 EHD589829:EHF589835 EQZ589829:ERB589835 FAV589829:FAX589835 FKR589829:FKT589835 FUN589829:FUP589835 GEJ589829:GEL589835 GOF589829:GOH589835 GYB589829:GYD589835 HHX589829:HHZ589835 HRT589829:HRV589835 IBP589829:IBR589835 ILL589829:ILN589835 IVH589829:IVJ589835 JFD589829:JFF589835 JOZ589829:JPB589835 JYV589829:JYX589835 KIR589829:KIT589835 KSN589829:KSP589835 LCJ589829:LCL589835 LMF589829:LMH589835 LWB589829:LWD589835 MFX589829:MFZ589835 MPT589829:MPV589835 MZP589829:MZR589835 NJL589829:NJN589835 NTH589829:NTJ589835 ODD589829:ODF589835 OMZ589829:ONB589835 OWV589829:OWX589835 PGR589829:PGT589835 PQN589829:PQP589835 QAJ589829:QAL589835 QKF589829:QKH589835 QUB589829:QUD589835 RDX589829:RDZ589835 RNT589829:RNV589835 RXP589829:RXR589835 SHL589829:SHN589835 SRH589829:SRJ589835 TBD589829:TBF589835 TKZ589829:TLB589835 TUV589829:TUX589835 UER589829:UET589835 UON589829:UOP589835 UYJ589829:UYL589835 VIF589829:VIH589835 VSB589829:VSD589835 WBX589829:WBZ589835 WLT589829:WLV589835 WVP589829:WVR589835 H655365:J655371 JD655365:JF655371 SZ655365:TB655371 ACV655365:ACX655371 AMR655365:AMT655371 AWN655365:AWP655371 BGJ655365:BGL655371 BQF655365:BQH655371 CAB655365:CAD655371 CJX655365:CJZ655371 CTT655365:CTV655371 DDP655365:DDR655371 DNL655365:DNN655371 DXH655365:DXJ655371 EHD655365:EHF655371 EQZ655365:ERB655371 FAV655365:FAX655371 FKR655365:FKT655371 FUN655365:FUP655371 GEJ655365:GEL655371 GOF655365:GOH655371 GYB655365:GYD655371 HHX655365:HHZ655371 HRT655365:HRV655371 IBP655365:IBR655371 ILL655365:ILN655371 IVH655365:IVJ655371 JFD655365:JFF655371 JOZ655365:JPB655371 JYV655365:JYX655371 KIR655365:KIT655371 KSN655365:KSP655371 LCJ655365:LCL655371 LMF655365:LMH655371 LWB655365:LWD655371 MFX655365:MFZ655371 MPT655365:MPV655371 MZP655365:MZR655371 NJL655365:NJN655371 NTH655365:NTJ655371 ODD655365:ODF655371 OMZ655365:ONB655371 OWV655365:OWX655371 PGR655365:PGT655371 PQN655365:PQP655371 QAJ655365:QAL655371 QKF655365:QKH655371 QUB655365:QUD655371 RDX655365:RDZ655371 RNT655365:RNV655371 RXP655365:RXR655371 SHL655365:SHN655371 SRH655365:SRJ655371 TBD655365:TBF655371 TKZ655365:TLB655371 TUV655365:TUX655371 UER655365:UET655371 UON655365:UOP655371 UYJ655365:UYL655371 VIF655365:VIH655371 VSB655365:VSD655371 WBX655365:WBZ655371 WLT655365:WLV655371 WVP655365:WVR655371 H720901:J720907 JD720901:JF720907 SZ720901:TB720907 ACV720901:ACX720907 AMR720901:AMT720907 AWN720901:AWP720907 BGJ720901:BGL720907 BQF720901:BQH720907 CAB720901:CAD720907 CJX720901:CJZ720907 CTT720901:CTV720907 DDP720901:DDR720907 DNL720901:DNN720907 DXH720901:DXJ720907 EHD720901:EHF720907 EQZ720901:ERB720907 FAV720901:FAX720907 FKR720901:FKT720907 FUN720901:FUP720907 GEJ720901:GEL720907 GOF720901:GOH720907 GYB720901:GYD720907 HHX720901:HHZ720907 HRT720901:HRV720907 IBP720901:IBR720907 ILL720901:ILN720907 IVH720901:IVJ720907 JFD720901:JFF720907 JOZ720901:JPB720907 JYV720901:JYX720907 KIR720901:KIT720907 KSN720901:KSP720907 LCJ720901:LCL720907 LMF720901:LMH720907 LWB720901:LWD720907 MFX720901:MFZ720907 MPT720901:MPV720907 MZP720901:MZR720907 NJL720901:NJN720907 NTH720901:NTJ720907 ODD720901:ODF720907 OMZ720901:ONB720907 OWV720901:OWX720907 PGR720901:PGT720907 PQN720901:PQP720907 QAJ720901:QAL720907 QKF720901:QKH720907 QUB720901:QUD720907 RDX720901:RDZ720907 RNT720901:RNV720907 RXP720901:RXR720907 SHL720901:SHN720907 SRH720901:SRJ720907 TBD720901:TBF720907 TKZ720901:TLB720907 TUV720901:TUX720907 UER720901:UET720907 UON720901:UOP720907 UYJ720901:UYL720907 VIF720901:VIH720907 VSB720901:VSD720907 WBX720901:WBZ720907 WLT720901:WLV720907 WVP720901:WVR720907 H786437:J786443 JD786437:JF786443 SZ786437:TB786443 ACV786437:ACX786443 AMR786437:AMT786443 AWN786437:AWP786443 BGJ786437:BGL786443 BQF786437:BQH786443 CAB786437:CAD786443 CJX786437:CJZ786443 CTT786437:CTV786443 DDP786437:DDR786443 DNL786437:DNN786443 DXH786437:DXJ786443 EHD786437:EHF786443 EQZ786437:ERB786443 FAV786437:FAX786443 FKR786437:FKT786443 FUN786437:FUP786443 GEJ786437:GEL786443 GOF786437:GOH786443 GYB786437:GYD786443 HHX786437:HHZ786443 HRT786437:HRV786443 IBP786437:IBR786443 ILL786437:ILN786443 IVH786437:IVJ786443 JFD786437:JFF786443 JOZ786437:JPB786443 JYV786437:JYX786443 KIR786437:KIT786443 KSN786437:KSP786443 LCJ786437:LCL786443 LMF786437:LMH786443 LWB786437:LWD786443 MFX786437:MFZ786443 MPT786437:MPV786443 MZP786437:MZR786443 NJL786437:NJN786443 NTH786437:NTJ786443 ODD786437:ODF786443 OMZ786437:ONB786443 OWV786437:OWX786443 PGR786437:PGT786443 PQN786437:PQP786443 QAJ786437:QAL786443 QKF786437:QKH786443 QUB786437:QUD786443 RDX786437:RDZ786443 RNT786437:RNV786443 RXP786437:RXR786443 SHL786437:SHN786443 SRH786437:SRJ786443 TBD786437:TBF786443 TKZ786437:TLB786443 TUV786437:TUX786443 UER786437:UET786443 UON786437:UOP786443 UYJ786437:UYL786443 VIF786437:VIH786443 VSB786437:VSD786443 WBX786437:WBZ786443 WLT786437:WLV786443 WVP786437:WVR786443 H851973:J851979 JD851973:JF851979 SZ851973:TB851979 ACV851973:ACX851979 AMR851973:AMT851979 AWN851973:AWP851979 BGJ851973:BGL851979 BQF851973:BQH851979 CAB851973:CAD851979 CJX851973:CJZ851979 CTT851973:CTV851979 DDP851973:DDR851979 DNL851973:DNN851979 DXH851973:DXJ851979 EHD851973:EHF851979 EQZ851973:ERB851979 FAV851973:FAX851979 FKR851973:FKT851979 FUN851973:FUP851979 GEJ851973:GEL851979 GOF851973:GOH851979 GYB851973:GYD851979 HHX851973:HHZ851979 HRT851973:HRV851979 IBP851973:IBR851979 ILL851973:ILN851979 IVH851973:IVJ851979 JFD851973:JFF851979 JOZ851973:JPB851979 JYV851973:JYX851979 KIR851973:KIT851979 KSN851973:KSP851979 LCJ851973:LCL851979 LMF851973:LMH851979 LWB851973:LWD851979 MFX851973:MFZ851979 MPT851973:MPV851979 MZP851973:MZR851979 NJL851973:NJN851979 NTH851973:NTJ851979 ODD851973:ODF851979 OMZ851973:ONB851979 OWV851973:OWX851979 PGR851973:PGT851979 PQN851973:PQP851979 QAJ851973:QAL851979 QKF851973:QKH851979 QUB851973:QUD851979 RDX851973:RDZ851979 RNT851973:RNV851979 RXP851973:RXR851979 SHL851973:SHN851979 SRH851973:SRJ851979 TBD851973:TBF851979 TKZ851973:TLB851979 TUV851973:TUX851979 UER851973:UET851979 UON851973:UOP851979 UYJ851973:UYL851979 VIF851973:VIH851979 VSB851973:VSD851979 WBX851973:WBZ851979 WLT851973:WLV851979 WVP851973:WVR851979 H917509:J917515 JD917509:JF917515 SZ917509:TB917515 ACV917509:ACX917515 AMR917509:AMT917515 AWN917509:AWP917515 BGJ917509:BGL917515 BQF917509:BQH917515 CAB917509:CAD917515 CJX917509:CJZ917515 CTT917509:CTV917515 DDP917509:DDR917515 DNL917509:DNN917515 DXH917509:DXJ917515 EHD917509:EHF917515 EQZ917509:ERB917515 FAV917509:FAX917515 FKR917509:FKT917515 FUN917509:FUP917515 GEJ917509:GEL917515 GOF917509:GOH917515 GYB917509:GYD917515 HHX917509:HHZ917515 HRT917509:HRV917515 IBP917509:IBR917515 ILL917509:ILN917515 IVH917509:IVJ917515 JFD917509:JFF917515 JOZ917509:JPB917515 JYV917509:JYX917515 KIR917509:KIT917515 KSN917509:KSP917515 LCJ917509:LCL917515 LMF917509:LMH917515 LWB917509:LWD917515 MFX917509:MFZ917515 MPT917509:MPV917515 MZP917509:MZR917515 NJL917509:NJN917515 NTH917509:NTJ917515 ODD917509:ODF917515 OMZ917509:ONB917515 OWV917509:OWX917515 PGR917509:PGT917515 PQN917509:PQP917515 QAJ917509:QAL917515 QKF917509:QKH917515 QUB917509:QUD917515 RDX917509:RDZ917515 RNT917509:RNV917515 RXP917509:RXR917515 SHL917509:SHN917515 SRH917509:SRJ917515 TBD917509:TBF917515 TKZ917509:TLB917515 TUV917509:TUX917515 UER917509:UET917515 UON917509:UOP917515 UYJ917509:UYL917515 VIF917509:VIH917515 VSB917509:VSD917515 WBX917509:WBZ917515 WLT917509:WLV917515 WVP917509:WVR917515 H983045:J983051 JD983045:JF983051 SZ983045:TB983051 ACV983045:ACX983051 AMR983045:AMT983051 AWN983045:AWP983051 BGJ983045:BGL983051 BQF983045:BQH983051 CAB983045:CAD983051 CJX983045:CJZ983051 CTT983045:CTV983051 DDP983045:DDR983051 DNL983045:DNN983051 DXH983045:DXJ983051 EHD983045:EHF983051 EQZ983045:ERB983051 FAV983045:FAX983051 FKR983045:FKT983051 FUN983045:FUP983051 GEJ983045:GEL983051 GOF983045:GOH983051 GYB983045:GYD983051 HHX983045:HHZ983051 HRT983045:HRV983051 IBP983045:IBR983051 ILL983045:ILN983051 IVH983045:IVJ983051 JFD983045:JFF983051 JOZ983045:JPB983051 JYV983045:JYX983051 KIR983045:KIT983051 KSN983045:KSP983051 LCJ983045:LCL983051 LMF983045:LMH983051 LWB983045:LWD983051 MFX983045:MFZ983051 MPT983045:MPV983051 MZP983045:MZR983051 NJL983045:NJN983051 NTH983045:NTJ983051 ODD983045:ODF983051 OMZ983045:ONB983051 OWV983045:OWX983051 PGR983045:PGT983051 PQN983045:PQP983051 QAJ983045:QAL983051 QKF983045:QKH983051 QUB983045:QUD983051 RDX983045:RDZ983051 RNT983045:RNV983051 RXP983045:RXR983051 SHL983045:SHN983051 SRH983045:SRJ983051 TBD983045:TBF983051 TKZ983045:TLB983051 TUV983045:TUX983051 UER983045:UET983051 UON983045:UOP983051 UYJ983045:UYL983051 VIF983045:VIH983051 VSB983045:VSD983051 WBX983045:WBZ983051 WLT983045:WLV983051 WVP983045:WVR983051 WVP983093:WVR983104 IX53:IZ64 ST53:SV64 ACP53:ACR64 AML53:AMN64 AWH53:AWJ64 BGD53:BGF64 BPZ53:BQB64 BZV53:BZX64 CJR53:CJT64 CTN53:CTP64 DDJ53:DDL64 DNF53:DNH64 DXB53:DXD64 EGX53:EGZ64 EQT53:EQV64 FAP53:FAR64 FKL53:FKN64 FUH53:FUJ64 GED53:GEF64 GNZ53:GOB64 GXV53:GXX64 HHR53:HHT64 HRN53:HRP64 IBJ53:IBL64 ILF53:ILH64 IVB53:IVD64 JEX53:JEZ64 JOT53:JOV64 JYP53:JYR64 KIL53:KIN64 KSH53:KSJ64 LCD53:LCF64 LLZ53:LMB64 LVV53:LVX64 MFR53:MFT64 MPN53:MPP64 MZJ53:MZL64 NJF53:NJH64 NTB53:NTD64 OCX53:OCZ64 OMT53:OMV64 OWP53:OWR64 PGL53:PGN64 PQH53:PQJ64 QAD53:QAF64 QJZ53:QKB64 QTV53:QTX64 RDR53:RDT64 RNN53:RNP64 RXJ53:RXL64 SHF53:SHH64 SRB53:SRD64 TAX53:TAZ64 TKT53:TKV64 TUP53:TUR64 UEL53:UEN64 UOH53:UOJ64 UYD53:UYF64 VHZ53:VIB64 VRV53:VRX64 WBR53:WBT64 WLN53:WLP64 WVJ53:WVL64 B65589:D65600 IX65589:IZ65600 ST65589:SV65600 ACP65589:ACR65600 AML65589:AMN65600 AWH65589:AWJ65600 BGD65589:BGF65600 BPZ65589:BQB65600 BZV65589:BZX65600 CJR65589:CJT65600 CTN65589:CTP65600 DDJ65589:DDL65600 DNF65589:DNH65600 DXB65589:DXD65600 EGX65589:EGZ65600 EQT65589:EQV65600 FAP65589:FAR65600 FKL65589:FKN65600 FUH65589:FUJ65600 GED65589:GEF65600 GNZ65589:GOB65600 GXV65589:GXX65600 HHR65589:HHT65600 HRN65589:HRP65600 IBJ65589:IBL65600 ILF65589:ILH65600 IVB65589:IVD65600 JEX65589:JEZ65600 JOT65589:JOV65600 JYP65589:JYR65600 KIL65589:KIN65600 KSH65589:KSJ65600 LCD65589:LCF65600 LLZ65589:LMB65600 LVV65589:LVX65600 MFR65589:MFT65600 MPN65589:MPP65600 MZJ65589:MZL65600 NJF65589:NJH65600 NTB65589:NTD65600 OCX65589:OCZ65600 OMT65589:OMV65600 OWP65589:OWR65600 PGL65589:PGN65600 PQH65589:PQJ65600 QAD65589:QAF65600 QJZ65589:QKB65600 QTV65589:QTX65600 RDR65589:RDT65600 RNN65589:RNP65600 RXJ65589:RXL65600 SHF65589:SHH65600 SRB65589:SRD65600 TAX65589:TAZ65600 TKT65589:TKV65600 TUP65589:TUR65600 UEL65589:UEN65600 UOH65589:UOJ65600 UYD65589:UYF65600 VHZ65589:VIB65600 VRV65589:VRX65600 WBR65589:WBT65600 WLN65589:WLP65600 WVJ65589:WVL65600 B131125:D131136 IX131125:IZ131136 ST131125:SV131136 ACP131125:ACR131136 AML131125:AMN131136 AWH131125:AWJ131136 BGD131125:BGF131136 BPZ131125:BQB131136 BZV131125:BZX131136 CJR131125:CJT131136 CTN131125:CTP131136 DDJ131125:DDL131136 DNF131125:DNH131136 DXB131125:DXD131136 EGX131125:EGZ131136 EQT131125:EQV131136 FAP131125:FAR131136 FKL131125:FKN131136 FUH131125:FUJ131136 GED131125:GEF131136 GNZ131125:GOB131136 GXV131125:GXX131136 HHR131125:HHT131136 HRN131125:HRP131136 IBJ131125:IBL131136 ILF131125:ILH131136 IVB131125:IVD131136 JEX131125:JEZ131136 JOT131125:JOV131136 JYP131125:JYR131136 KIL131125:KIN131136 KSH131125:KSJ131136 LCD131125:LCF131136 LLZ131125:LMB131136 LVV131125:LVX131136 MFR131125:MFT131136 MPN131125:MPP131136 MZJ131125:MZL131136 NJF131125:NJH131136 NTB131125:NTD131136 OCX131125:OCZ131136 OMT131125:OMV131136 OWP131125:OWR131136 PGL131125:PGN131136 PQH131125:PQJ131136 QAD131125:QAF131136 QJZ131125:QKB131136 QTV131125:QTX131136 RDR131125:RDT131136 RNN131125:RNP131136 RXJ131125:RXL131136 SHF131125:SHH131136 SRB131125:SRD131136 TAX131125:TAZ131136 TKT131125:TKV131136 TUP131125:TUR131136 UEL131125:UEN131136 UOH131125:UOJ131136 UYD131125:UYF131136 VHZ131125:VIB131136 VRV131125:VRX131136 WBR131125:WBT131136 WLN131125:WLP131136 WVJ131125:WVL131136 B196661:D196672 IX196661:IZ196672 ST196661:SV196672 ACP196661:ACR196672 AML196661:AMN196672 AWH196661:AWJ196672 BGD196661:BGF196672 BPZ196661:BQB196672 BZV196661:BZX196672 CJR196661:CJT196672 CTN196661:CTP196672 DDJ196661:DDL196672 DNF196661:DNH196672 DXB196661:DXD196672 EGX196661:EGZ196672 EQT196661:EQV196672 FAP196661:FAR196672 FKL196661:FKN196672 FUH196661:FUJ196672 GED196661:GEF196672 GNZ196661:GOB196672 GXV196661:GXX196672 HHR196661:HHT196672 HRN196661:HRP196672 IBJ196661:IBL196672 ILF196661:ILH196672 IVB196661:IVD196672 JEX196661:JEZ196672 JOT196661:JOV196672 JYP196661:JYR196672 KIL196661:KIN196672 KSH196661:KSJ196672 LCD196661:LCF196672 LLZ196661:LMB196672 LVV196661:LVX196672 MFR196661:MFT196672 MPN196661:MPP196672 MZJ196661:MZL196672 NJF196661:NJH196672 NTB196661:NTD196672 OCX196661:OCZ196672 OMT196661:OMV196672 OWP196661:OWR196672 PGL196661:PGN196672 PQH196661:PQJ196672 QAD196661:QAF196672 QJZ196661:QKB196672 QTV196661:QTX196672 RDR196661:RDT196672 RNN196661:RNP196672 RXJ196661:RXL196672 SHF196661:SHH196672 SRB196661:SRD196672 TAX196661:TAZ196672 TKT196661:TKV196672 TUP196661:TUR196672 UEL196661:UEN196672 UOH196661:UOJ196672 UYD196661:UYF196672 VHZ196661:VIB196672 VRV196661:VRX196672 WBR196661:WBT196672 WLN196661:WLP196672 WVJ196661:WVL196672 B262197:D262208 IX262197:IZ262208 ST262197:SV262208 ACP262197:ACR262208 AML262197:AMN262208 AWH262197:AWJ262208 BGD262197:BGF262208 BPZ262197:BQB262208 BZV262197:BZX262208 CJR262197:CJT262208 CTN262197:CTP262208 DDJ262197:DDL262208 DNF262197:DNH262208 DXB262197:DXD262208 EGX262197:EGZ262208 EQT262197:EQV262208 FAP262197:FAR262208 FKL262197:FKN262208 FUH262197:FUJ262208 GED262197:GEF262208 GNZ262197:GOB262208 GXV262197:GXX262208 HHR262197:HHT262208 HRN262197:HRP262208 IBJ262197:IBL262208 ILF262197:ILH262208 IVB262197:IVD262208 JEX262197:JEZ262208 JOT262197:JOV262208 JYP262197:JYR262208 KIL262197:KIN262208 KSH262197:KSJ262208 LCD262197:LCF262208 LLZ262197:LMB262208 LVV262197:LVX262208 MFR262197:MFT262208 MPN262197:MPP262208 MZJ262197:MZL262208 NJF262197:NJH262208 NTB262197:NTD262208 OCX262197:OCZ262208 OMT262197:OMV262208 OWP262197:OWR262208 PGL262197:PGN262208 PQH262197:PQJ262208 QAD262197:QAF262208 QJZ262197:QKB262208 QTV262197:QTX262208 RDR262197:RDT262208 RNN262197:RNP262208 RXJ262197:RXL262208 SHF262197:SHH262208 SRB262197:SRD262208 TAX262197:TAZ262208 TKT262197:TKV262208 TUP262197:TUR262208 UEL262197:UEN262208 UOH262197:UOJ262208 UYD262197:UYF262208 VHZ262197:VIB262208 VRV262197:VRX262208 WBR262197:WBT262208 WLN262197:WLP262208 WVJ262197:WVL262208 B327733:D327744 IX327733:IZ327744 ST327733:SV327744 ACP327733:ACR327744 AML327733:AMN327744 AWH327733:AWJ327744 BGD327733:BGF327744 BPZ327733:BQB327744 BZV327733:BZX327744 CJR327733:CJT327744 CTN327733:CTP327744 DDJ327733:DDL327744 DNF327733:DNH327744 DXB327733:DXD327744 EGX327733:EGZ327744 EQT327733:EQV327744 FAP327733:FAR327744 FKL327733:FKN327744 FUH327733:FUJ327744 GED327733:GEF327744 GNZ327733:GOB327744 GXV327733:GXX327744 HHR327733:HHT327744 HRN327733:HRP327744 IBJ327733:IBL327744 ILF327733:ILH327744 IVB327733:IVD327744 JEX327733:JEZ327744 JOT327733:JOV327744 JYP327733:JYR327744 KIL327733:KIN327744 KSH327733:KSJ327744 LCD327733:LCF327744 LLZ327733:LMB327744 LVV327733:LVX327744 MFR327733:MFT327744 MPN327733:MPP327744 MZJ327733:MZL327744 NJF327733:NJH327744 NTB327733:NTD327744 OCX327733:OCZ327744 OMT327733:OMV327744 OWP327733:OWR327744 PGL327733:PGN327744 PQH327733:PQJ327744 QAD327733:QAF327744 QJZ327733:QKB327744 QTV327733:QTX327744 RDR327733:RDT327744 RNN327733:RNP327744 RXJ327733:RXL327744 SHF327733:SHH327744 SRB327733:SRD327744 TAX327733:TAZ327744 TKT327733:TKV327744 TUP327733:TUR327744 UEL327733:UEN327744 UOH327733:UOJ327744 UYD327733:UYF327744 VHZ327733:VIB327744 VRV327733:VRX327744 WBR327733:WBT327744 WLN327733:WLP327744 WVJ327733:WVL327744 B393269:D393280 IX393269:IZ393280 ST393269:SV393280 ACP393269:ACR393280 AML393269:AMN393280 AWH393269:AWJ393280 BGD393269:BGF393280 BPZ393269:BQB393280 BZV393269:BZX393280 CJR393269:CJT393280 CTN393269:CTP393280 DDJ393269:DDL393280 DNF393269:DNH393280 DXB393269:DXD393280 EGX393269:EGZ393280 EQT393269:EQV393280 FAP393269:FAR393280 FKL393269:FKN393280 FUH393269:FUJ393280 GED393269:GEF393280 GNZ393269:GOB393280 GXV393269:GXX393280 HHR393269:HHT393280 HRN393269:HRP393280 IBJ393269:IBL393280 ILF393269:ILH393280 IVB393269:IVD393280 JEX393269:JEZ393280 JOT393269:JOV393280 JYP393269:JYR393280 KIL393269:KIN393280 KSH393269:KSJ393280 LCD393269:LCF393280 LLZ393269:LMB393280 LVV393269:LVX393280 MFR393269:MFT393280 MPN393269:MPP393280 MZJ393269:MZL393280 NJF393269:NJH393280 NTB393269:NTD393280 OCX393269:OCZ393280 OMT393269:OMV393280 OWP393269:OWR393280 PGL393269:PGN393280 PQH393269:PQJ393280 QAD393269:QAF393280 QJZ393269:QKB393280 QTV393269:QTX393280 RDR393269:RDT393280 RNN393269:RNP393280 RXJ393269:RXL393280 SHF393269:SHH393280 SRB393269:SRD393280 TAX393269:TAZ393280 TKT393269:TKV393280 TUP393269:TUR393280 UEL393269:UEN393280 UOH393269:UOJ393280 UYD393269:UYF393280 VHZ393269:VIB393280 VRV393269:VRX393280 WBR393269:WBT393280 WLN393269:WLP393280 WVJ393269:WVL393280 B458805:D458816 IX458805:IZ458816 ST458805:SV458816 ACP458805:ACR458816 AML458805:AMN458816 AWH458805:AWJ458816 BGD458805:BGF458816 BPZ458805:BQB458816 BZV458805:BZX458816 CJR458805:CJT458816 CTN458805:CTP458816 DDJ458805:DDL458816 DNF458805:DNH458816 DXB458805:DXD458816 EGX458805:EGZ458816 EQT458805:EQV458816 FAP458805:FAR458816 FKL458805:FKN458816 FUH458805:FUJ458816 GED458805:GEF458816 GNZ458805:GOB458816 GXV458805:GXX458816 HHR458805:HHT458816 HRN458805:HRP458816 IBJ458805:IBL458816 ILF458805:ILH458816 IVB458805:IVD458816 JEX458805:JEZ458816 JOT458805:JOV458816 JYP458805:JYR458816 KIL458805:KIN458816 KSH458805:KSJ458816 LCD458805:LCF458816 LLZ458805:LMB458816 LVV458805:LVX458816 MFR458805:MFT458816 MPN458805:MPP458816 MZJ458805:MZL458816 NJF458805:NJH458816 NTB458805:NTD458816 OCX458805:OCZ458816 OMT458805:OMV458816 OWP458805:OWR458816 PGL458805:PGN458816 PQH458805:PQJ458816 QAD458805:QAF458816 QJZ458805:QKB458816 QTV458805:QTX458816 RDR458805:RDT458816 RNN458805:RNP458816 RXJ458805:RXL458816 SHF458805:SHH458816 SRB458805:SRD458816 TAX458805:TAZ458816 TKT458805:TKV458816 TUP458805:TUR458816 UEL458805:UEN458816 UOH458805:UOJ458816 UYD458805:UYF458816 VHZ458805:VIB458816 VRV458805:VRX458816 WBR458805:WBT458816 WLN458805:WLP458816 WVJ458805:WVL458816 B524341:D524352 IX524341:IZ524352 ST524341:SV524352 ACP524341:ACR524352 AML524341:AMN524352 AWH524341:AWJ524352 BGD524341:BGF524352 BPZ524341:BQB524352 BZV524341:BZX524352 CJR524341:CJT524352 CTN524341:CTP524352 DDJ524341:DDL524352 DNF524341:DNH524352 DXB524341:DXD524352 EGX524341:EGZ524352 EQT524341:EQV524352 FAP524341:FAR524352 FKL524341:FKN524352 FUH524341:FUJ524352 GED524341:GEF524352 GNZ524341:GOB524352 GXV524341:GXX524352 HHR524341:HHT524352 HRN524341:HRP524352 IBJ524341:IBL524352 ILF524341:ILH524352 IVB524341:IVD524352 JEX524341:JEZ524352 JOT524341:JOV524352 JYP524341:JYR524352 KIL524341:KIN524352 KSH524341:KSJ524352 LCD524341:LCF524352 LLZ524341:LMB524352 LVV524341:LVX524352 MFR524341:MFT524352 MPN524341:MPP524352 MZJ524341:MZL524352 NJF524341:NJH524352 NTB524341:NTD524352 OCX524341:OCZ524352 OMT524341:OMV524352 OWP524341:OWR524352 PGL524341:PGN524352 PQH524341:PQJ524352 QAD524341:QAF524352 QJZ524341:QKB524352 QTV524341:QTX524352 RDR524341:RDT524352 RNN524341:RNP524352 RXJ524341:RXL524352 SHF524341:SHH524352 SRB524341:SRD524352 TAX524341:TAZ524352 TKT524341:TKV524352 TUP524341:TUR524352 UEL524341:UEN524352 UOH524341:UOJ524352 UYD524341:UYF524352 VHZ524341:VIB524352 VRV524341:VRX524352 WBR524341:WBT524352 WLN524341:WLP524352 WVJ524341:WVL524352 B589877:D589888 IX589877:IZ589888 ST589877:SV589888 ACP589877:ACR589888 AML589877:AMN589888 AWH589877:AWJ589888 BGD589877:BGF589888 BPZ589877:BQB589888 BZV589877:BZX589888 CJR589877:CJT589888 CTN589877:CTP589888 DDJ589877:DDL589888 DNF589877:DNH589888 DXB589877:DXD589888 EGX589877:EGZ589888 EQT589877:EQV589888 FAP589877:FAR589888 FKL589877:FKN589888 FUH589877:FUJ589888 GED589877:GEF589888 GNZ589877:GOB589888 GXV589877:GXX589888 HHR589877:HHT589888 HRN589877:HRP589888 IBJ589877:IBL589888 ILF589877:ILH589888 IVB589877:IVD589888 JEX589877:JEZ589888 JOT589877:JOV589888 JYP589877:JYR589888 KIL589877:KIN589888 KSH589877:KSJ589888 LCD589877:LCF589888 LLZ589877:LMB589888 LVV589877:LVX589888 MFR589877:MFT589888 MPN589877:MPP589888 MZJ589877:MZL589888 NJF589877:NJH589888 NTB589877:NTD589888 OCX589877:OCZ589888 OMT589877:OMV589888 OWP589877:OWR589888 PGL589877:PGN589888 PQH589877:PQJ589888 QAD589877:QAF589888 QJZ589877:QKB589888 QTV589877:QTX589888 RDR589877:RDT589888 RNN589877:RNP589888 RXJ589877:RXL589888 SHF589877:SHH589888 SRB589877:SRD589888 TAX589877:TAZ589888 TKT589877:TKV589888 TUP589877:TUR589888 UEL589877:UEN589888 UOH589877:UOJ589888 UYD589877:UYF589888 VHZ589877:VIB589888 VRV589877:VRX589888 WBR589877:WBT589888 WLN589877:WLP589888 WVJ589877:WVL589888 B655413:D655424 IX655413:IZ655424 ST655413:SV655424 ACP655413:ACR655424 AML655413:AMN655424 AWH655413:AWJ655424 BGD655413:BGF655424 BPZ655413:BQB655424 BZV655413:BZX655424 CJR655413:CJT655424 CTN655413:CTP655424 DDJ655413:DDL655424 DNF655413:DNH655424 DXB655413:DXD655424 EGX655413:EGZ655424 EQT655413:EQV655424 FAP655413:FAR655424 FKL655413:FKN655424 FUH655413:FUJ655424 GED655413:GEF655424 GNZ655413:GOB655424 GXV655413:GXX655424 HHR655413:HHT655424 HRN655413:HRP655424 IBJ655413:IBL655424 ILF655413:ILH655424 IVB655413:IVD655424 JEX655413:JEZ655424 JOT655413:JOV655424 JYP655413:JYR655424 KIL655413:KIN655424 KSH655413:KSJ655424 LCD655413:LCF655424 LLZ655413:LMB655424 LVV655413:LVX655424 MFR655413:MFT655424 MPN655413:MPP655424 MZJ655413:MZL655424 NJF655413:NJH655424 NTB655413:NTD655424 OCX655413:OCZ655424 OMT655413:OMV655424 OWP655413:OWR655424 PGL655413:PGN655424 PQH655413:PQJ655424 QAD655413:QAF655424 QJZ655413:QKB655424 QTV655413:QTX655424 RDR655413:RDT655424 RNN655413:RNP655424 RXJ655413:RXL655424 SHF655413:SHH655424 SRB655413:SRD655424 TAX655413:TAZ655424 TKT655413:TKV655424 TUP655413:TUR655424 UEL655413:UEN655424 UOH655413:UOJ655424 UYD655413:UYF655424 VHZ655413:VIB655424 VRV655413:VRX655424 WBR655413:WBT655424 WLN655413:WLP655424 WVJ655413:WVL655424 B720949:D720960 IX720949:IZ720960 ST720949:SV720960 ACP720949:ACR720960 AML720949:AMN720960 AWH720949:AWJ720960 BGD720949:BGF720960 BPZ720949:BQB720960 BZV720949:BZX720960 CJR720949:CJT720960 CTN720949:CTP720960 DDJ720949:DDL720960 DNF720949:DNH720960 DXB720949:DXD720960 EGX720949:EGZ720960 EQT720949:EQV720960 FAP720949:FAR720960 FKL720949:FKN720960 FUH720949:FUJ720960 GED720949:GEF720960 GNZ720949:GOB720960 GXV720949:GXX720960 HHR720949:HHT720960 HRN720949:HRP720960 IBJ720949:IBL720960 ILF720949:ILH720960 IVB720949:IVD720960 JEX720949:JEZ720960 JOT720949:JOV720960 JYP720949:JYR720960 KIL720949:KIN720960 KSH720949:KSJ720960 LCD720949:LCF720960 LLZ720949:LMB720960 LVV720949:LVX720960 MFR720949:MFT720960 MPN720949:MPP720960 MZJ720949:MZL720960 NJF720949:NJH720960 NTB720949:NTD720960 OCX720949:OCZ720960 OMT720949:OMV720960 OWP720949:OWR720960 PGL720949:PGN720960 PQH720949:PQJ720960 QAD720949:QAF720960 QJZ720949:QKB720960 QTV720949:QTX720960 RDR720949:RDT720960 RNN720949:RNP720960 RXJ720949:RXL720960 SHF720949:SHH720960 SRB720949:SRD720960 TAX720949:TAZ720960 TKT720949:TKV720960 TUP720949:TUR720960 UEL720949:UEN720960 UOH720949:UOJ720960 UYD720949:UYF720960 VHZ720949:VIB720960 VRV720949:VRX720960 WBR720949:WBT720960 WLN720949:WLP720960 WVJ720949:WVL720960 B786485:D786496 IX786485:IZ786496 ST786485:SV786496 ACP786485:ACR786496 AML786485:AMN786496 AWH786485:AWJ786496 BGD786485:BGF786496 BPZ786485:BQB786496 BZV786485:BZX786496 CJR786485:CJT786496 CTN786485:CTP786496 DDJ786485:DDL786496 DNF786485:DNH786496 DXB786485:DXD786496 EGX786485:EGZ786496 EQT786485:EQV786496 FAP786485:FAR786496 FKL786485:FKN786496 FUH786485:FUJ786496 GED786485:GEF786496 GNZ786485:GOB786496 GXV786485:GXX786496 HHR786485:HHT786496 HRN786485:HRP786496 IBJ786485:IBL786496 ILF786485:ILH786496 IVB786485:IVD786496 JEX786485:JEZ786496 JOT786485:JOV786496 JYP786485:JYR786496 KIL786485:KIN786496 KSH786485:KSJ786496 LCD786485:LCF786496 LLZ786485:LMB786496 LVV786485:LVX786496 MFR786485:MFT786496 MPN786485:MPP786496 MZJ786485:MZL786496 NJF786485:NJH786496 NTB786485:NTD786496 OCX786485:OCZ786496 OMT786485:OMV786496 OWP786485:OWR786496 PGL786485:PGN786496 PQH786485:PQJ786496 QAD786485:QAF786496 QJZ786485:QKB786496 QTV786485:QTX786496 RDR786485:RDT786496 RNN786485:RNP786496 RXJ786485:RXL786496 SHF786485:SHH786496 SRB786485:SRD786496 TAX786485:TAZ786496 TKT786485:TKV786496 TUP786485:TUR786496 UEL786485:UEN786496 UOH786485:UOJ786496 UYD786485:UYF786496 VHZ786485:VIB786496 VRV786485:VRX786496 WBR786485:WBT786496 WLN786485:WLP786496 WVJ786485:WVL786496 B852021:D852032 IX852021:IZ852032 ST852021:SV852032 ACP852021:ACR852032 AML852021:AMN852032 AWH852021:AWJ852032 BGD852021:BGF852032 BPZ852021:BQB852032 BZV852021:BZX852032 CJR852021:CJT852032 CTN852021:CTP852032 DDJ852021:DDL852032 DNF852021:DNH852032 DXB852021:DXD852032 EGX852021:EGZ852032 EQT852021:EQV852032 FAP852021:FAR852032 FKL852021:FKN852032 FUH852021:FUJ852032 GED852021:GEF852032 GNZ852021:GOB852032 GXV852021:GXX852032 HHR852021:HHT852032 HRN852021:HRP852032 IBJ852021:IBL852032 ILF852021:ILH852032 IVB852021:IVD852032 JEX852021:JEZ852032 JOT852021:JOV852032 JYP852021:JYR852032 KIL852021:KIN852032 KSH852021:KSJ852032 LCD852021:LCF852032 LLZ852021:LMB852032 LVV852021:LVX852032 MFR852021:MFT852032 MPN852021:MPP852032 MZJ852021:MZL852032 NJF852021:NJH852032 NTB852021:NTD852032 OCX852021:OCZ852032 OMT852021:OMV852032 OWP852021:OWR852032 PGL852021:PGN852032 PQH852021:PQJ852032 QAD852021:QAF852032 QJZ852021:QKB852032 QTV852021:QTX852032 RDR852021:RDT852032 RNN852021:RNP852032 RXJ852021:RXL852032 SHF852021:SHH852032 SRB852021:SRD852032 TAX852021:TAZ852032 TKT852021:TKV852032 TUP852021:TUR852032 UEL852021:UEN852032 UOH852021:UOJ852032 UYD852021:UYF852032 VHZ852021:VIB852032 VRV852021:VRX852032 WBR852021:WBT852032 WLN852021:WLP852032 WVJ852021:WVL852032 B917557:D917568 IX917557:IZ917568 ST917557:SV917568 ACP917557:ACR917568 AML917557:AMN917568 AWH917557:AWJ917568 BGD917557:BGF917568 BPZ917557:BQB917568 BZV917557:BZX917568 CJR917557:CJT917568 CTN917557:CTP917568 DDJ917557:DDL917568 DNF917557:DNH917568 DXB917557:DXD917568 EGX917557:EGZ917568 EQT917557:EQV917568 FAP917557:FAR917568 FKL917557:FKN917568 FUH917557:FUJ917568 GED917557:GEF917568 GNZ917557:GOB917568 GXV917557:GXX917568 HHR917557:HHT917568 HRN917557:HRP917568 IBJ917557:IBL917568 ILF917557:ILH917568 IVB917557:IVD917568 JEX917557:JEZ917568 JOT917557:JOV917568 JYP917557:JYR917568 KIL917557:KIN917568 KSH917557:KSJ917568 LCD917557:LCF917568 LLZ917557:LMB917568 LVV917557:LVX917568 MFR917557:MFT917568 MPN917557:MPP917568 MZJ917557:MZL917568 NJF917557:NJH917568 NTB917557:NTD917568 OCX917557:OCZ917568 OMT917557:OMV917568 OWP917557:OWR917568 PGL917557:PGN917568 PQH917557:PQJ917568 QAD917557:QAF917568 QJZ917557:QKB917568 QTV917557:QTX917568 RDR917557:RDT917568 RNN917557:RNP917568 RXJ917557:RXL917568 SHF917557:SHH917568 SRB917557:SRD917568 TAX917557:TAZ917568 TKT917557:TKV917568 TUP917557:TUR917568 UEL917557:UEN917568 UOH917557:UOJ917568 UYD917557:UYF917568 VHZ917557:VIB917568 VRV917557:VRX917568 WBR917557:WBT917568 WLN917557:WLP917568 WVJ917557:WVL917568 B983093:D983104 IX983093:IZ983104 ST983093:SV983104 ACP983093:ACR983104 AML983093:AMN983104 AWH983093:AWJ983104 BGD983093:BGF983104 BPZ983093:BQB983104 BZV983093:BZX983104 CJR983093:CJT983104 CTN983093:CTP983104 DDJ983093:DDL983104 DNF983093:DNH983104 DXB983093:DXD983104 EGX983093:EGZ983104 EQT983093:EQV983104 FAP983093:FAR983104 FKL983093:FKN983104 FUH983093:FUJ983104 GED983093:GEF983104 GNZ983093:GOB983104 GXV983093:GXX983104 HHR983093:HHT983104 HRN983093:HRP983104 IBJ983093:IBL983104 ILF983093:ILH983104 IVB983093:IVD983104 JEX983093:JEZ983104 JOT983093:JOV983104 JYP983093:JYR983104 KIL983093:KIN983104 KSH983093:KSJ983104 LCD983093:LCF983104 LLZ983093:LMB983104 LVV983093:LVX983104 MFR983093:MFT983104 MPN983093:MPP983104 MZJ983093:MZL983104 NJF983093:NJH983104 NTB983093:NTD983104 OCX983093:OCZ983104 OMT983093:OMV983104 OWP983093:OWR983104 PGL983093:PGN983104 PQH983093:PQJ983104 QAD983093:QAF983104 QJZ983093:QKB983104 QTV983093:QTX983104 RDR983093:RDT983104 RNN983093:RNP983104 RXJ983093:RXL983104 SHF983093:SHH983104 SRB983093:SRD983104 TAX983093:TAZ983104 TKT983093:TKV983104 TUP983093:TUR983104 UEL983093:UEN983104 UOH983093:UOJ983104 UYD983093:UYF983104 VHZ983093:VIB983104 VRV983093:VRX983104 WBR983093:WBT983104 WLN983093:WLP983104 WVJ983093:WVL983104 B53:D64 JD53:JF64 SZ53:TB64 ACV53:ACX64 AMR53:AMT64 AWN53:AWP64 BGJ53:BGL64 BQF53:BQH64 CAB53:CAD64 CJX53:CJZ64 CTT53:CTV64 DDP53:DDR64 DNL53:DNN64 DXH53:DXJ64 EHD53:EHF64 EQZ53:ERB64 FAV53:FAX64 FKR53:FKT64 FUN53:FUP64 GEJ53:GEL64 GOF53:GOH64 GYB53:GYD64 HHX53:HHZ64 HRT53:HRV64 IBP53:IBR64 ILL53:ILN64 IVH53:IVJ64 JFD53:JFF64 JOZ53:JPB64 JYV53:JYX64 KIR53:KIT64 KSN53:KSP64 LCJ53:LCL64 LMF53:LMH64 LWB53:LWD64 MFX53:MFZ64 MPT53:MPV64 MZP53:MZR64 NJL53:NJN64 NTH53:NTJ64 ODD53:ODF64 OMZ53:ONB64 OWV53:OWX64 PGR53:PGT64 PQN53:PQP64 QAJ53:QAL64 QKF53:QKH64 QUB53:QUD64 RDX53:RDZ64 RNT53:RNV64 RXP53:RXR64 SHL53:SHN64 SRH53:SRJ64 TBD53:TBF64 TKZ53:TLB64 TUV53:TUX64 UER53:UET64 UON53:UOP64 UYJ53:UYL64 VIF53:VIH64 VSB53:VSD64 WBX53:WBZ64 WLT53:WLV64 WVP53:WVR64 H65589:J65600 JD65589:JF65600 SZ65589:TB65600 ACV65589:ACX65600 AMR65589:AMT65600 AWN65589:AWP65600 BGJ65589:BGL65600 BQF65589:BQH65600 CAB65589:CAD65600 CJX65589:CJZ65600 CTT65589:CTV65600 DDP65589:DDR65600 DNL65589:DNN65600 DXH65589:DXJ65600 EHD65589:EHF65600 EQZ65589:ERB65600 FAV65589:FAX65600 FKR65589:FKT65600 FUN65589:FUP65600 GEJ65589:GEL65600 GOF65589:GOH65600 GYB65589:GYD65600 HHX65589:HHZ65600 HRT65589:HRV65600 IBP65589:IBR65600 ILL65589:ILN65600 IVH65589:IVJ65600 JFD65589:JFF65600 JOZ65589:JPB65600 JYV65589:JYX65600 KIR65589:KIT65600 KSN65589:KSP65600 LCJ65589:LCL65600 LMF65589:LMH65600 LWB65589:LWD65600 MFX65589:MFZ65600 MPT65589:MPV65600 MZP65589:MZR65600 NJL65589:NJN65600 NTH65589:NTJ65600 ODD65589:ODF65600 OMZ65589:ONB65600 OWV65589:OWX65600 PGR65589:PGT65600 PQN65589:PQP65600 QAJ65589:QAL65600 QKF65589:QKH65600 QUB65589:QUD65600 RDX65589:RDZ65600 RNT65589:RNV65600 RXP65589:RXR65600 SHL65589:SHN65600 SRH65589:SRJ65600 TBD65589:TBF65600 TKZ65589:TLB65600 TUV65589:TUX65600 UER65589:UET65600 UON65589:UOP65600 UYJ65589:UYL65600 VIF65589:VIH65600 VSB65589:VSD65600 WBX65589:WBZ65600 WLT65589:WLV65600 WVP65589:WVR65600 H131125:J131136 JD131125:JF131136 SZ131125:TB131136 ACV131125:ACX131136 AMR131125:AMT131136 AWN131125:AWP131136 BGJ131125:BGL131136 BQF131125:BQH131136 CAB131125:CAD131136 CJX131125:CJZ131136 CTT131125:CTV131136 DDP131125:DDR131136 DNL131125:DNN131136 DXH131125:DXJ131136 EHD131125:EHF131136 EQZ131125:ERB131136 FAV131125:FAX131136 FKR131125:FKT131136 FUN131125:FUP131136 GEJ131125:GEL131136 GOF131125:GOH131136 GYB131125:GYD131136 HHX131125:HHZ131136 HRT131125:HRV131136 IBP131125:IBR131136 ILL131125:ILN131136 IVH131125:IVJ131136 JFD131125:JFF131136 JOZ131125:JPB131136 JYV131125:JYX131136 KIR131125:KIT131136 KSN131125:KSP131136 LCJ131125:LCL131136 LMF131125:LMH131136 LWB131125:LWD131136 MFX131125:MFZ131136 MPT131125:MPV131136 MZP131125:MZR131136 NJL131125:NJN131136 NTH131125:NTJ131136 ODD131125:ODF131136 OMZ131125:ONB131136 OWV131125:OWX131136 PGR131125:PGT131136 PQN131125:PQP131136 QAJ131125:QAL131136 QKF131125:QKH131136 QUB131125:QUD131136 RDX131125:RDZ131136 RNT131125:RNV131136 RXP131125:RXR131136 SHL131125:SHN131136 SRH131125:SRJ131136 TBD131125:TBF131136 TKZ131125:TLB131136 TUV131125:TUX131136 UER131125:UET131136 UON131125:UOP131136 UYJ131125:UYL131136 VIF131125:VIH131136 VSB131125:VSD131136 WBX131125:WBZ131136 WLT131125:WLV131136 WVP131125:WVR131136 H196661:J196672 JD196661:JF196672 SZ196661:TB196672 ACV196661:ACX196672 AMR196661:AMT196672 AWN196661:AWP196672 BGJ196661:BGL196672 BQF196661:BQH196672 CAB196661:CAD196672 CJX196661:CJZ196672 CTT196661:CTV196672 DDP196661:DDR196672 DNL196661:DNN196672 DXH196661:DXJ196672 EHD196661:EHF196672 EQZ196661:ERB196672 FAV196661:FAX196672 FKR196661:FKT196672 FUN196661:FUP196672 GEJ196661:GEL196672 GOF196661:GOH196672 GYB196661:GYD196672 HHX196661:HHZ196672 HRT196661:HRV196672 IBP196661:IBR196672 ILL196661:ILN196672 IVH196661:IVJ196672 JFD196661:JFF196672 JOZ196661:JPB196672 JYV196661:JYX196672 KIR196661:KIT196672 KSN196661:KSP196672 LCJ196661:LCL196672 LMF196661:LMH196672 LWB196661:LWD196672 MFX196661:MFZ196672 MPT196661:MPV196672 MZP196661:MZR196672 NJL196661:NJN196672 NTH196661:NTJ196672 ODD196661:ODF196672 OMZ196661:ONB196672 OWV196661:OWX196672 PGR196661:PGT196672 PQN196661:PQP196672 QAJ196661:QAL196672 QKF196661:QKH196672 QUB196661:QUD196672 RDX196661:RDZ196672 RNT196661:RNV196672 RXP196661:RXR196672 SHL196661:SHN196672 SRH196661:SRJ196672 TBD196661:TBF196672 TKZ196661:TLB196672 TUV196661:TUX196672 UER196661:UET196672 UON196661:UOP196672 UYJ196661:UYL196672 VIF196661:VIH196672 VSB196661:VSD196672 WBX196661:WBZ196672 WLT196661:WLV196672 WVP196661:WVR196672 H262197:J262208 JD262197:JF262208 SZ262197:TB262208 ACV262197:ACX262208 AMR262197:AMT262208 AWN262197:AWP262208 BGJ262197:BGL262208 BQF262197:BQH262208 CAB262197:CAD262208 CJX262197:CJZ262208 CTT262197:CTV262208 DDP262197:DDR262208 DNL262197:DNN262208 DXH262197:DXJ262208 EHD262197:EHF262208 EQZ262197:ERB262208 FAV262197:FAX262208 FKR262197:FKT262208 FUN262197:FUP262208 GEJ262197:GEL262208 GOF262197:GOH262208 GYB262197:GYD262208 HHX262197:HHZ262208 HRT262197:HRV262208 IBP262197:IBR262208 ILL262197:ILN262208 IVH262197:IVJ262208 JFD262197:JFF262208 JOZ262197:JPB262208 JYV262197:JYX262208 KIR262197:KIT262208 KSN262197:KSP262208 LCJ262197:LCL262208 LMF262197:LMH262208 LWB262197:LWD262208 MFX262197:MFZ262208 MPT262197:MPV262208 MZP262197:MZR262208 NJL262197:NJN262208 NTH262197:NTJ262208 ODD262197:ODF262208 OMZ262197:ONB262208 OWV262197:OWX262208 PGR262197:PGT262208 PQN262197:PQP262208 QAJ262197:QAL262208 QKF262197:QKH262208 QUB262197:QUD262208 RDX262197:RDZ262208 RNT262197:RNV262208 RXP262197:RXR262208 SHL262197:SHN262208 SRH262197:SRJ262208 TBD262197:TBF262208 TKZ262197:TLB262208 TUV262197:TUX262208 UER262197:UET262208 UON262197:UOP262208 UYJ262197:UYL262208 VIF262197:VIH262208 VSB262197:VSD262208 WBX262197:WBZ262208 WLT262197:WLV262208 WVP262197:WVR262208 H327733:J327744 JD327733:JF327744 SZ327733:TB327744 ACV327733:ACX327744 AMR327733:AMT327744 AWN327733:AWP327744 BGJ327733:BGL327744 BQF327733:BQH327744 CAB327733:CAD327744 CJX327733:CJZ327744 CTT327733:CTV327744 DDP327733:DDR327744 DNL327733:DNN327744 DXH327733:DXJ327744 EHD327733:EHF327744 EQZ327733:ERB327744 FAV327733:FAX327744 FKR327733:FKT327744 FUN327733:FUP327744 GEJ327733:GEL327744 GOF327733:GOH327744 GYB327733:GYD327744 HHX327733:HHZ327744 HRT327733:HRV327744 IBP327733:IBR327744 ILL327733:ILN327744 IVH327733:IVJ327744 JFD327733:JFF327744 JOZ327733:JPB327744 JYV327733:JYX327744 KIR327733:KIT327744 KSN327733:KSP327744 LCJ327733:LCL327744 LMF327733:LMH327744 LWB327733:LWD327744 MFX327733:MFZ327744 MPT327733:MPV327744 MZP327733:MZR327744 NJL327733:NJN327744 NTH327733:NTJ327744 ODD327733:ODF327744 OMZ327733:ONB327744 OWV327733:OWX327744 PGR327733:PGT327744 PQN327733:PQP327744 QAJ327733:QAL327744 QKF327733:QKH327744 QUB327733:QUD327744 RDX327733:RDZ327744 RNT327733:RNV327744 RXP327733:RXR327744 SHL327733:SHN327744 SRH327733:SRJ327744 TBD327733:TBF327744 TKZ327733:TLB327744 TUV327733:TUX327744 UER327733:UET327744 UON327733:UOP327744 UYJ327733:UYL327744 VIF327733:VIH327744 VSB327733:VSD327744 WBX327733:WBZ327744 WLT327733:WLV327744 WVP327733:WVR327744 H393269:J393280 JD393269:JF393280 SZ393269:TB393280 ACV393269:ACX393280 AMR393269:AMT393280 AWN393269:AWP393280 BGJ393269:BGL393280 BQF393269:BQH393280 CAB393269:CAD393280 CJX393269:CJZ393280 CTT393269:CTV393280 DDP393269:DDR393280 DNL393269:DNN393280 DXH393269:DXJ393280 EHD393269:EHF393280 EQZ393269:ERB393280 FAV393269:FAX393280 FKR393269:FKT393280 FUN393269:FUP393280 GEJ393269:GEL393280 GOF393269:GOH393280 GYB393269:GYD393280 HHX393269:HHZ393280 HRT393269:HRV393280 IBP393269:IBR393280 ILL393269:ILN393280 IVH393269:IVJ393280 JFD393269:JFF393280 JOZ393269:JPB393280 JYV393269:JYX393280 KIR393269:KIT393280 KSN393269:KSP393280 LCJ393269:LCL393280 LMF393269:LMH393280 LWB393269:LWD393280 MFX393269:MFZ393280 MPT393269:MPV393280 MZP393269:MZR393280 NJL393269:NJN393280 NTH393269:NTJ393280 ODD393269:ODF393280 OMZ393269:ONB393280 OWV393269:OWX393280 PGR393269:PGT393280 PQN393269:PQP393280 QAJ393269:QAL393280 QKF393269:QKH393280 QUB393269:QUD393280 RDX393269:RDZ393280 RNT393269:RNV393280 RXP393269:RXR393280 SHL393269:SHN393280 SRH393269:SRJ393280 TBD393269:TBF393280 TKZ393269:TLB393280 TUV393269:TUX393280 UER393269:UET393280 UON393269:UOP393280 UYJ393269:UYL393280 VIF393269:VIH393280 VSB393269:VSD393280 WBX393269:WBZ393280 WLT393269:WLV393280 WVP393269:WVR393280 H458805:J458816 JD458805:JF458816 SZ458805:TB458816 ACV458805:ACX458816 AMR458805:AMT458816 AWN458805:AWP458816 BGJ458805:BGL458816 BQF458805:BQH458816 CAB458805:CAD458816 CJX458805:CJZ458816 CTT458805:CTV458816 DDP458805:DDR458816 DNL458805:DNN458816 DXH458805:DXJ458816 EHD458805:EHF458816 EQZ458805:ERB458816 FAV458805:FAX458816 FKR458805:FKT458816 FUN458805:FUP458816 GEJ458805:GEL458816 GOF458805:GOH458816 GYB458805:GYD458816 HHX458805:HHZ458816 HRT458805:HRV458816 IBP458805:IBR458816 ILL458805:ILN458816 IVH458805:IVJ458816 JFD458805:JFF458816 JOZ458805:JPB458816 JYV458805:JYX458816 KIR458805:KIT458816 KSN458805:KSP458816 LCJ458805:LCL458816 LMF458805:LMH458816 LWB458805:LWD458816 MFX458805:MFZ458816 MPT458805:MPV458816 MZP458805:MZR458816 NJL458805:NJN458816 NTH458805:NTJ458816 ODD458805:ODF458816 OMZ458805:ONB458816 OWV458805:OWX458816 PGR458805:PGT458816 PQN458805:PQP458816 QAJ458805:QAL458816 QKF458805:QKH458816 QUB458805:QUD458816 RDX458805:RDZ458816 RNT458805:RNV458816 RXP458805:RXR458816 SHL458805:SHN458816 SRH458805:SRJ458816 TBD458805:TBF458816 TKZ458805:TLB458816 TUV458805:TUX458816 UER458805:UET458816 UON458805:UOP458816 UYJ458805:UYL458816 VIF458805:VIH458816 VSB458805:VSD458816 WBX458805:WBZ458816 WLT458805:WLV458816 WVP458805:WVR458816 H524341:J524352 JD524341:JF524352 SZ524341:TB524352 ACV524341:ACX524352 AMR524341:AMT524352 AWN524341:AWP524352 BGJ524341:BGL524352 BQF524341:BQH524352 CAB524341:CAD524352 CJX524341:CJZ524352 CTT524341:CTV524352 DDP524341:DDR524352 DNL524341:DNN524352 DXH524341:DXJ524352 EHD524341:EHF524352 EQZ524341:ERB524352 FAV524341:FAX524352 FKR524341:FKT524352 FUN524341:FUP524352 GEJ524341:GEL524352 GOF524341:GOH524352 GYB524341:GYD524352 HHX524341:HHZ524352 HRT524341:HRV524352 IBP524341:IBR524352 ILL524341:ILN524352 IVH524341:IVJ524352 JFD524341:JFF524352 JOZ524341:JPB524352 JYV524341:JYX524352 KIR524341:KIT524352 KSN524341:KSP524352 LCJ524341:LCL524352 LMF524341:LMH524352 LWB524341:LWD524352 MFX524341:MFZ524352 MPT524341:MPV524352 MZP524341:MZR524352 NJL524341:NJN524352 NTH524341:NTJ524352 ODD524341:ODF524352 OMZ524341:ONB524352 OWV524341:OWX524352 PGR524341:PGT524352 PQN524341:PQP524352 QAJ524341:QAL524352 QKF524341:QKH524352 QUB524341:QUD524352 RDX524341:RDZ524352 RNT524341:RNV524352 RXP524341:RXR524352 SHL524341:SHN524352 SRH524341:SRJ524352 TBD524341:TBF524352 TKZ524341:TLB524352 TUV524341:TUX524352 UER524341:UET524352 UON524341:UOP524352 UYJ524341:UYL524352 VIF524341:VIH524352 VSB524341:VSD524352 WBX524341:WBZ524352 WLT524341:WLV524352 WVP524341:WVR524352 H589877:J589888 JD589877:JF589888 SZ589877:TB589888 ACV589877:ACX589888 AMR589877:AMT589888 AWN589877:AWP589888 BGJ589877:BGL589888 BQF589877:BQH589888 CAB589877:CAD589888 CJX589877:CJZ589888 CTT589877:CTV589888 DDP589877:DDR589888 DNL589877:DNN589888 DXH589877:DXJ589888 EHD589877:EHF589888 EQZ589877:ERB589888 FAV589877:FAX589888 FKR589877:FKT589888 FUN589877:FUP589888 GEJ589877:GEL589888 GOF589877:GOH589888 GYB589877:GYD589888 HHX589877:HHZ589888 HRT589877:HRV589888 IBP589877:IBR589888 ILL589877:ILN589888 IVH589877:IVJ589888 JFD589877:JFF589888 JOZ589877:JPB589888 JYV589877:JYX589888 KIR589877:KIT589888 KSN589877:KSP589888 LCJ589877:LCL589888 LMF589877:LMH589888 LWB589877:LWD589888 MFX589877:MFZ589888 MPT589877:MPV589888 MZP589877:MZR589888 NJL589877:NJN589888 NTH589877:NTJ589888 ODD589877:ODF589888 OMZ589877:ONB589888 OWV589877:OWX589888 PGR589877:PGT589888 PQN589877:PQP589888 QAJ589877:QAL589888 QKF589877:QKH589888 QUB589877:QUD589888 RDX589877:RDZ589888 RNT589877:RNV589888 RXP589877:RXR589888 SHL589877:SHN589888 SRH589877:SRJ589888 TBD589877:TBF589888 TKZ589877:TLB589888 TUV589877:TUX589888 UER589877:UET589888 UON589877:UOP589888 UYJ589877:UYL589888 VIF589877:VIH589888 VSB589877:VSD589888 WBX589877:WBZ589888 WLT589877:WLV589888 WVP589877:WVR589888 H655413:J655424 JD655413:JF655424 SZ655413:TB655424 ACV655413:ACX655424 AMR655413:AMT655424 AWN655413:AWP655424 BGJ655413:BGL655424 BQF655413:BQH655424 CAB655413:CAD655424 CJX655413:CJZ655424 CTT655413:CTV655424 DDP655413:DDR655424 DNL655413:DNN655424 DXH655413:DXJ655424 EHD655413:EHF655424 EQZ655413:ERB655424 FAV655413:FAX655424 FKR655413:FKT655424 FUN655413:FUP655424 GEJ655413:GEL655424 GOF655413:GOH655424 GYB655413:GYD655424 HHX655413:HHZ655424 HRT655413:HRV655424 IBP655413:IBR655424 ILL655413:ILN655424 IVH655413:IVJ655424 JFD655413:JFF655424 JOZ655413:JPB655424 JYV655413:JYX655424 KIR655413:KIT655424 KSN655413:KSP655424 LCJ655413:LCL655424 LMF655413:LMH655424 LWB655413:LWD655424 MFX655413:MFZ655424 MPT655413:MPV655424 MZP655413:MZR655424 NJL655413:NJN655424 NTH655413:NTJ655424 ODD655413:ODF655424 OMZ655413:ONB655424 OWV655413:OWX655424 PGR655413:PGT655424 PQN655413:PQP655424 QAJ655413:QAL655424 QKF655413:QKH655424 QUB655413:QUD655424 RDX655413:RDZ655424 RNT655413:RNV655424 RXP655413:RXR655424 SHL655413:SHN655424 SRH655413:SRJ655424 TBD655413:TBF655424 TKZ655413:TLB655424 TUV655413:TUX655424 UER655413:UET655424 UON655413:UOP655424 UYJ655413:UYL655424 VIF655413:VIH655424 VSB655413:VSD655424 WBX655413:WBZ655424 WLT655413:WLV655424 WVP655413:WVR655424 H720949:J720960 JD720949:JF720960 SZ720949:TB720960 ACV720949:ACX720960 AMR720949:AMT720960 AWN720949:AWP720960 BGJ720949:BGL720960 BQF720949:BQH720960 CAB720949:CAD720960 CJX720949:CJZ720960 CTT720949:CTV720960 DDP720949:DDR720960 DNL720949:DNN720960 DXH720949:DXJ720960 EHD720949:EHF720960 EQZ720949:ERB720960 FAV720949:FAX720960 FKR720949:FKT720960 FUN720949:FUP720960 GEJ720949:GEL720960 GOF720949:GOH720960 GYB720949:GYD720960 HHX720949:HHZ720960 HRT720949:HRV720960 IBP720949:IBR720960 ILL720949:ILN720960 IVH720949:IVJ720960 JFD720949:JFF720960 JOZ720949:JPB720960 JYV720949:JYX720960 KIR720949:KIT720960 KSN720949:KSP720960 LCJ720949:LCL720960 LMF720949:LMH720960 LWB720949:LWD720960 MFX720949:MFZ720960 MPT720949:MPV720960 MZP720949:MZR720960 NJL720949:NJN720960 NTH720949:NTJ720960 ODD720949:ODF720960 OMZ720949:ONB720960 OWV720949:OWX720960 PGR720949:PGT720960 PQN720949:PQP720960 QAJ720949:QAL720960 QKF720949:QKH720960 QUB720949:QUD720960 RDX720949:RDZ720960 RNT720949:RNV720960 RXP720949:RXR720960 SHL720949:SHN720960 SRH720949:SRJ720960 TBD720949:TBF720960 TKZ720949:TLB720960 TUV720949:TUX720960 UER720949:UET720960 UON720949:UOP720960 UYJ720949:UYL720960 VIF720949:VIH720960 VSB720949:VSD720960 WBX720949:WBZ720960 WLT720949:WLV720960 WVP720949:WVR720960 H786485:J786496 JD786485:JF786496 SZ786485:TB786496 ACV786485:ACX786496 AMR786485:AMT786496 AWN786485:AWP786496 BGJ786485:BGL786496 BQF786485:BQH786496 CAB786485:CAD786496 CJX786485:CJZ786496 CTT786485:CTV786496 DDP786485:DDR786496 DNL786485:DNN786496 DXH786485:DXJ786496 EHD786485:EHF786496 EQZ786485:ERB786496 FAV786485:FAX786496 FKR786485:FKT786496 FUN786485:FUP786496 GEJ786485:GEL786496 GOF786485:GOH786496 GYB786485:GYD786496 HHX786485:HHZ786496 HRT786485:HRV786496 IBP786485:IBR786496 ILL786485:ILN786496 IVH786485:IVJ786496 JFD786485:JFF786496 JOZ786485:JPB786496 JYV786485:JYX786496 KIR786485:KIT786496 KSN786485:KSP786496 LCJ786485:LCL786496 LMF786485:LMH786496 LWB786485:LWD786496 MFX786485:MFZ786496 MPT786485:MPV786496 MZP786485:MZR786496 NJL786485:NJN786496 NTH786485:NTJ786496 ODD786485:ODF786496 OMZ786485:ONB786496 OWV786485:OWX786496 PGR786485:PGT786496 PQN786485:PQP786496 QAJ786485:QAL786496 QKF786485:QKH786496 QUB786485:QUD786496 RDX786485:RDZ786496 RNT786485:RNV786496 RXP786485:RXR786496 SHL786485:SHN786496 SRH786485:SRJ786496 TBD786485:TBF786496 TKZ786485:TLB786496 TUV786485:TUX786496 UER786485:UET786496 UON786485:UOP786496 UYJ786485:UYL786496 VIF786485:VIH786496 VSB786485:VSD786496 WBX786485:WBZ786496 WLT786485:WLV786496 WVP786485:WVR786496 H852021:J852032 JD852021:JF852032 SZ852021:TB852032 ACV852021:ACX852032 AMR852021:AMT852032 AWN852021:AWP852032 BGJ852021:BGL852032 BQF852021:BQH852032 CAB852021:CAD852032 CJX852021:CJZ852032 CTT852021:CTV852032 DDP852021:DDR852032 DNL852021:DNN852032 DXH852021:DXJ852032 EHD852021:EHF852032 EQZ852021:ERB852032 FAV852021:FAX852032 FKR852021:FKT852032 FUN852021:FUP852032 GEJ852021:GEL852032 GOF852021:GOH852032 GYB852021:GYD852032 HHX852021:HHZ852032 HRT852021:HRV852032 IBP852021:IBR852032 ILL852021:ILN852032 IVH852021:IVJ852032 JFD852021:JFF852032 JOZ852021:JPB852032 JYV852021:JYX852032 KIR852021:KIT852032 KSN852021:KSP852032 LCJ852021:LCL852032 LMF852021:LMH852032 LWB852021:LWD852032 MFX852021:MFZ852032 MPT852021:MPV852032 MZP852021:MZR852032 NJL852021:NJN852032 NTH852021:NTJ852032 ODD852021:ODF852032 OMZ852021:ONB852032 OWV852021:OWX852032 PGR852021:PGT852032 PQN852021:PQP852032 QAJ852021:QAL852032 QKF852021:QKH852032 QUB852021:QUD852032 RDX852021:RDZ852032 RNT852021:RNV852032 RXP852021:RXR852032 SHL852021:SHN852032 SRH852021:SRJ852032 TBD852021:TBF852032 TKZ852021:TLB852032 TUV852021:TUX852032 UER852021:UET852032 UON852021:UOP852032 UYJ852021:UYL852032 VIF852021:VIH852032 VSB852021:VSD852032 WBX852021:WBZ852032 WLT852021:WLV852032 WVP852021:WVR852032 H917557:J917568 JD917557:JF917568 SZ917557:TB917568 ACV917557:ACX917568 AMR917557:AMT917568 AWN917557:AWP917568 BGJ917557:BGL917568 BQF917557:BQH917568 CAB917557:CAD917568 CJX917557:CJZ917568 CTT917557:CTV917568 DDP917557:DDR917568 DNL917557:DNN917568 DXH917557:DXJ917568 EHD917557:EHF917568 EQZ917557:ERB917568 FAV917557:FAX917568 FKR917557:FKT917568 FUN917557:FUP917568 GEJ917557:GEL917568 GOF917557:GOH917568 GYB917557:GYD917568 HHX917557:HHZ917568 HRT917557:HRV917568 IBP917557:IBR917568 ILL917557:ILN917568 IVH917557:IVJ917568 JFD917557:JFF917568 JOZ917557:JPB917568 JYV917557:JYX917568 KIR917557:KIT917568 KSN917557:KSP917568 LCJ917557:LCL917568 LMF917557:LMH917568 LWB917557:LWD917568 MFX917557:MFZ917568 MPT917557:MPV917568 MZP917557:MZR917568 NJL917557:NJN917568 NTH917557:NTJ917568 ODD917557:ODF917568 OMZ917557:ONB917568 OWV917557:OWX917568 PGR917557:PGT917568 PQN917557:PQP917568 QAJ917557:QAL917568 QKF917557:QKH917568 QUB917557:QUD917568 RDX917557:RDZ917568 RNT917557:RNV917568 RXP917557:RXR917568 SHL917557:SHN917568 SRH917557:SRJ917568 TBD917557:TBF917568 TKZ917557:TLB917568 TUV917557:TUX917568 UER917557:UET917568 UON917557:UOP917568 UYJ917557:UYL917568 VIF917557:VIH917568 VSB917557:VSD917568 WBX917557:WBZ917568 WLT917557:WLV917568 WVP917557:WVR917568 H983093:J983104 JD983093:JF983104 SZ983093:TB983104 ACV983093:ACX983104 AMR983093:AMT983104 AWN983093:AWP983104 BGJ983093:BGL983104 BQF983093:BQH983104 CAB983093:CAD983104 CJX983093:CJZ983104 CTT983093:CTV983104 DDP983093:DDR983104 DNL983093:DNN983104 DXH983093:DXJ983104 EHD983093:EHF983104 EQZ983093:ERB983104 FAV983093:FAX983104 FKR983093:FKT983104 FUN983093:FUP983104 GEJ983093:GEL983104 GOF983093:GOH983104 GYB983093:GYD983104 HHX983093:HHZ983104 HRT983093:HRV983104 IBP983093:IBR983104 ILL983093:ILN983104 IVH983093:IVJ983104 JFD983093:JFF983104 JOZ983093:JPB983104 JYV983093:JYX983104 KIR983093:KIT983104 KSN983093:KSP983104 LCJ983093:LCL983104 LMF983093:LMH983104 LWB983093:LWD983104 MFX983093:MFZ983104 MPT983093:MPV983104 MZP983093:MZR983104 NJL983093:NJN983104 NTH983093:NTJ983104 ODD983093:ODF983104 OMZ983093:ONB983104 OWV983093:OWX983104 PGR983093:PGT983104 PQN983093:PQP983104 QAJ983093:QAL983104 QKF983093:QKH983104 QUB983093:QUD983104 RDX983093:RDZ983104 RNT983093:RNV983104 RXP983093:RXR983104 SHL983093:SHN983104 SRH983093:SRJ983104 TBD983093:TBF983104 TKZ983093:TLB983104 TUV983093:TUX983104 UER983093:UET983104 UON983093:UOP983104 UYJ983093:UYL983104 VIF983093:VIH983104 VSB983093:VSD983104 WBX983093:WBZ983104 WLT983093:WLV983104 H53:J64" xr:uid="{40512A30-A37C-4885-BAC7-6CF8CB94A71F}"/>
  </dataValidations>
  <pageMargins left="0.75" right="0.75" top="0.5" bottom="0.46041666666666697" header="0.51180555555555496" footer="0.5"/>
  <pageSetup scale="48" firstPageNumber="0" orientation="landscape" horizontalDpi="300" verticalDpi="300" r:id="rId1"/>
  <headerFooter>
    <oddFooter>&amp;LPage &amp;P of &amp;N</oddFooter>
  </headerFooter>
  <rowBreaks count="2" manualBreakCount="2">
    <brk id="37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8B4C-8A8A-4643-8CFA-086A3863385E}">
  <dimension ref="A1:JY91"/>
  <sheetViews>
    <sheetView zoomScale="50" zoomScaleNormal="50" workbookViewId="0">
      <pane xSplit="1" ySplit="8" topLeftCell="B80" activePane="bottomRight" state="frozen"/>
      <selection activeCell="D39" sqref="D39"/>
      <selection pane="topRight" activeCell="D39" sqref="D39"/>
      <selection pane="bottomLeft" activeCell="D39" sqref="D39"/>
      <selection pane="bottomRight" activeCell="D39" sqref="D39"/>
    </sheetView>
  </sheetViews>
  <sheetFormatPr baseColWidth="10" defaultColWidth="8.5546875" defaultRowHeight="15.4" outlineLevelRow="2" outlineLevelCol="1" x14ac:dyDescent="0.45"/>
  <cols>
    <col min="1" max="1" width="42.5546875" style="2" customWidth="1"/>
    <col min="2" max="2" width="11.109375" style="2" customWidth="1" outlineLevel="1"/>
    <col min="3" max="3" width="11" style="2" bestFit="1" customWidth="1" outlineLevel="1"/>
    <col min="4" max="8" width="12.5546875" style="2" customWidth="1" outlineLevel="1"/>
    <col min="9" max="9" width="1.5546875" style="2" customWidth="1" outlineLevel="1"/>
    <col min="10" max="10" width="11.109375" style="2" customWidth="1"/>
    <col min="11" max="11" width="11.5546875" style="2" bestFit="1" customWidth="1"/>
    <col min="12" max="12" width="12.5546875" style="2" bestFit="1" customWidth="1"/>
    <col min="13" max="15" width="12.5546875" style="2" customWidth="1"/>
    <col min="16" max="16" width="10.1640625" style="2" customWidth="1"/>
    <col min="17" max="17" width="11.5546875" style="2" bestFit="1" customWidth="1"/>
    <col min="18" max="18" width="12.5546875" style="2" bestFit="1" customWidth="1"/>
    <col min="19" max="21" width="12.5546875" style="2" customWidth="1"/>
    <col min="22" max="22" width="9.83203125" style="2" customWidth="1"/>
    <col min="23" max="24" width="11.5546875" style="2" bestFit="1" customWidth="1"/>
    <col min="25" max="25" width="9.83203125" style="2" customWidth="1"/>
    <col min="26" max="27" width="11.5546875" style="2" bestFit="1" customWidth="1"/>
    <col min="28" max="28" width="9.83203125" style="2" customWidth="1"/>
    <col min="29" max="30" width="11.5546875" style="2" bestFit="1" customWidth="1"/>
    <col min="31" max="31" width="9.83203125" style="2" customWidth="1"/>
    <col min="32" max="33" width="11.5546875" style="2" bestFit="1" customWidth="1"/>
    <col min="34" max="34" width="9.83203125" style="2" customWidth="1"/>
    <col min="35" max="36" width="11.5546875" style="2" bestFit="1" customWidth="1"/>
    <col min="37" max="37" width="9.83203125" style="2" customWidth="1"/>
    <col min="38" max="39" width="11.5546875" style="2" bestFit="1" customWidth="1"/>
    <col min="40" max="285" width="16.27734375" style="2" customWidth="1"/>
    <col min="286" max="1053" width="16.27734375" customWidth="1"/>
  </cols>
  <sheetData>
    <row r="1" spans="1:41" x14ac:dyDescent="0.45">
      <c r="A1" s="1" t="s">
        <v>60</v>
      </c>
    </row>
    <row r="2" spans="1:41" ht="15.75" customHeight="1" x14ac:dyDescent="0.45">
      <c r="A2" s="1" t="s">
        <v>61</v>
      </c>
      <c r="B2" s="288" t="s">
        <v>62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41" x14ac:dyDescent="0.45">
      <c r="A3" s="1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41" x14ac:dyDescent="0.45">
      <c r="A4" s="1" t="s">
        <v>63</v>
      </c>
      <c r="C4" s="289" t="s">
        <v>6</v>
      </c>
      <c r="D4" s="289"/>
      <c r="E4" s="289"/>
      <c r="F4" s="289"/>
      <c r="G4" s="289"/>
      <c r="H4" s="289"/>
      <c r="I4" s="289"/>
      <c r="J4" s="289"/>
      <c r="K4" s="289"/>
      <c r="L4" s="28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41" x14ac:dyDescent="0.45">
      <c r="A5" s="1" t="s">
        <v>7</v>
      </c>
    </row>
    <row r="6" spans="1:41" ht="15.75" thickBot="1" x14ac:dyDescent="0.5">
      <c r="A6" s="1"/>
      <c r="B6" s="299" t="s">
        <v>64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</row>
    <row r="7" spans="1:41" x14ac:dyDescent="0.45">
      <c r="A7" s="3"/>
      <c r="B7" s="298" t="s">
        <v>65</v>
      </c>
      <c r="C7" s="298"/>
      <c r="D7" s="298"/>
      <c r="E7" s="298" t="s">
        <v>66</v>
      </c>
      <c r="F7" s="298"/>
      <c r="G7" s="298"/>
      <c r="H7" s="195" t="s">
        <v>11</v>
      </c>
      <c r="I7" s="4"/>
      <c r="J7" s="298" t="s">
        <v>67</v>
      </c>
      <c r="K7" s="298"/>
      <c r="L7" s="298"/>
      <c r="M7" s="298" t="s">
        <v>68</v>
      </c>
      <c r="N7" s="298"/>
      <c r="O7" s="301"/>
      <c r="P7" s="297" t="s">
        <v>69</v>
      </c>
      <c r="Q7" s="297"/>
      <c r="R7" s="298"/>
      <c r="S7" s="298" t="s">
        <v>70</v>
      </c>
      <c r="T7" s="298"/>
      <c r="U7" s="301"/>
      <c r="V7" s="296" t="s">
        <v>71</v>
      </c>
      <c r="W7" s="297"/>
      <c r="X7" s="298"/>
      <c r="Y7" s="298" t="s">
        <v>72</v>
      </c>
      <c r="Z7" s="298"/>
      <c r="AA7" s="298"/>
      <c r="AB7" s="298" t="s">
        <v>73</v>
      </c>
      <c r="AC7" s="302"/>
      <c r="AD7" s="303"/>
      <c r="AE7" s="298" t="s">
        <v>74</v>
      </c>
      <c r="AF7" s="302"/>
      <c r="AG7" s="302"/>
      <c r="AH7" s="298" t="s">
        <v>75</v>
      </c>
      <c r="AI7" s="302"/>
      <c r="AJ7" s="303"/>
      <c r="AK7" s="298" t="s">
        <v>76</v>
      </c>
      <c r="AL7" s="302"/>
      <c r="AM7" s="296"/>
      <c r="AN7" s="195" t="s">
        <v>11</v>
      </c>
    </row>
    <row r="8" spans="1:41" ht="15.75" thickBot="1" x14ac:dyDescent="0.5">
      <c r="A8" s="196" t="s">
        <v>8</v>
      </c>
      <c r="B8" s="177" t="s">
        <v>77</v>
      </c>
      <c r="C8" s="8" t="s">
        <v>13</v>
      </c>
      <c r="D8" s="8" t="s">
        <v>14</v>
      </c>
      <c r="E8" s="197" t="s">
        <v>12</v>
      </c>
      <c r="F8" s="18" t="s">
        <v>13</v>
      </c>
      <c r="G8" s="18" t="s">
        <v>14</v>
      </c>
      <c r="H8" s="198" t="s">
        <v>15</v>
      </c>
      <c r="I8" s="19"/>
      <c r="J8" s="197" t="s">
        <v>12</v>
      </c>
      <c r="K8" s="18" t="s">
        <v>13</v>
      </c>
      <c r="L8" s="18" t="s">
        <v>14</v>
      </c>
      <c r="M8" s="197" t="s">
        <v>12</v>
      </c>
      <c r="N8" s="18" t="s">
        <v>13</v>
      </c>
      <c r="O8" s="102" t="s">
        <v>14</v>
      </c>
      <c r="P8" s="197" t="s">
        <v>12</v>
      </c>
      <c r="Q8" s="18" t="s">
        <v>13</v>
      </c>
      <c r="R8" s="18" t="s">
        <v>14</v>
      </c>
      <c r="S8" s="197" t="s">
        <v>12</v>
      </c>
      <c r="T8" s="18" t="s">
        <v>13</v>
      </c>
      <c r="U8" s="102" t="s">
        <v>14</v>
      </c>
      <c r="V8" s="18" t="s">
        <v>12</v>
      </c>
      <c r="W8" s="18" t="s">
        <v>13</v>
      </c>
      <c r="X8" s="18" t="s">
        <v>14</v>
      </c>
      <c r="Y8" s="197" t="s">
        <v>12</v>
      </c>
      <c r="Z8" s="18" t="s">
        <v>13</v>
      </c>
      <c r="AA8" s="18" t="s">
        <v>14</v>
      </c>
      <c r="AB8" s="197" t="s">
        <v>12</v>
      </c>
      <c r="AC8" s="18" t="s">
        <v>13</v>
      </c>
      <c r="AD8" s="102" t="s">
        <v>14</v>
      </c>
      <c r="AE8" s="197" t="s">
        <v>12</v>
      </c>
      <c r="AF8" s="18" t="s">
        <v>13</v>
      </c>
      <c r="AG8" s="18" t="s">
        <v>14</v>
      </c>
      <c r="AH8" s="197" t="s">
        <v>12</v>
      </c>
      <c r="AI8" s="18" t="s">
        <v>13</v>
      </c>
      <c r="AJ8" s="102" t="s">
        <v>14</v>
      </c>
      <c r="AK8" s="197" t="s">
        <v>12</v>
      </c>
      <c r="AL8" s="18" t="s">
        <v>13</v>
      </c>
      <c r="AM8" s="18" t="s">
        <v>14</v>
      </c>
      <c r="AN8" s="198" t="s">
        <v>15</v>
      </c>
    </row>
    <row r="9" spans="1:41" x14ac:dyDescent="0.45">
      <c r="A9" s="20"/>
      <c r="B9" s="56"/>
      <c r="C9" s="90"/>
      <c r="D9" s="90"/>
      <c r="E9" s="56"/>
      <c r="F9" s="90"/>
      <c r="G9" s="90"/>
      <c r="H9" s="184"/>
      <c r="I9" s="21"/>
      <c r="J9" s="20"/>
      <c r="M9" s="20"/>
      <c r="O9" s="92"/>
      <c r="P9" s="56"/>
      <c r="Q9" s="90"/>
      <c r="R9" s="90"/>
      <c r="S9" s="56"/>
      <c r="T9" s="90"/>
      <c r="U9" s="199"/>
      <c r="Y9" s="20"/>
      <c r="AB9" s="20"/>
      <c r="AD9" s="92"/>
      <c r="AE9" s="20"/>
      <c r="AH9" s="20"/>
      <c r="AJ9" s="92"/>
      <c r="AK9" s="20"/>
      <c r="AN9" s="22" t="s">
        <v>16</v>
      </c>
    </row>
    <row r="10" spans="1:41" x14ac:dyDescent="0.45">
      <c r="A10" s="23" t="s">
        <v>17</v>
      </c>
      <c r="B10" s="20"/>
      <c r="D10" s="24"/>
      <c r="E10" s="26"/>
      <c r="F10" s="24"/>
      <c r="G10" s="24"/>
      <c r="H10" s="22"/>
      <c r="I10" s="25"/>
      <c r="J10" s="20"/>
      <c r="L10" s="24"/>
      <c r="M10" s="26"/>
      <c r="N10" s="24"/>
      <c r="O10" s="91"/>
      <c r="P10" s="26"/>
      <c r="Q10" s="24"/>
      <c r="R10" s="24"/>
      <c r="S10" s="26"/>
      <c r="T10" s="24"/>
      <c r="U10" s="91"/>
      <c r="V10" s="24"/>
      <c r="W10" s="24"/>
      <c r="X10" s="24"/>
      <c r="Y10" s="26"/>
      <c r="Z10" s="24"/>
      <c r="AA10" s="24"/>
      <c r="AB10" s="26"/>
      <c r="AC10" s="24"/>
      <c r="AD10" s="91"/>
      <c r="AE10" s="26"/>
      <c r="AF10" s="24"/>
      <c r="AG10" s="24"/>
      <c r="AH10" s="26"/>
      <c r="AI10" s="24"/>
      <c r="AJ10" s="91"/>
      <c r="AK10" s="26"/>
      <c r="AL10" s="24"/>
      <c r="AM10" s="24"/>
      <c r="AN10" s="27"/>
    </row>
    <row r="11" spans="1:41" outlineLevel="1" x14ac:dyDescent="0.45">
      <c r="A11" s="28" t="s">
        <v>16</v>
      </c>
      <c r="B11" s="20"/>
      <c r="E11" s="20"/>
      <c r="H11" s="27"/>
      <c r="I11" s="21"/>
      <c r="J11" s="20"/>
      <c r="M11" s="20"/>
      <c r="O11" s="92"/>
      <c r="P11" s="20"/>
      <c r="S11" s="20"/>
      <c r="U11" s="92"/>
      <c r="Y11" s="20"/>
      <c r="AB11" s="20"/>
      <c r="AD11" s="92"/>
      <c r="AE11" s="20"/>
      <c r="AH11" s="20"/>
      <c r="AJ11" s="92"/>
      <c r="AK11" s="20"/>
      <c r="AN11" s="27"/>
    </row>
    <row r="12" spans="1:41" outlineLevel="1" x14ac:dyDescent="0.45">
      <c r="A12" s="29" t="str">
        <f>+Detallado!A12</f>
        <v xml:space="preserve">    1.  Personal de Planta</v>
      </c>
      <c r="B12" s="30" t="s">
        <v>19</v>
      </c>
      <c r="C12" s="31"/>
      <c r="D12" s="32">
        <f>SUM(D13:D19)</f>
        <v>0</v>
      </c>
      <c r="E12" s="30" t="s">
        <v>19</v>
      </c>
      <c r="F12" s="32"/>
      <c r="G12" s="32">
        <f>SUM(G13:G19)</f>
        <v>0</v>
      </c>
      <c r="H12" s="42">
        <f>SUM(H13:H20)</f>
        <v>0</v>
      </c>
      <c r="I12" s="40"/>
      <c r="J12" s="30" t="s">
        <v>19</v>
      </c>
      <c r="K12" s="31"/>
      <c r="L12" s="32">
        <f>SUM(L13:L20)</f>
        <v>0</v>
      </c>
      <c r="M12" s="30" t="s">
        <v>19</v>
      </c>
      <c r="N12" s="31"/>
      <c r="O12" s="32">
        <f>SUM(O13:O20)</f>
        <v>0</v>
      </c>
      <c r="P12" s="30" t="s">
        <v>19</v>
      </c>
      <c r="Q12" s="31"/>
      <c r="R12" s="32">
        <f>SUM(R13:R20)</f>
        <v>0</v>
      </c>
      <c r="S12" s="30" t="s">
        <v>19</v>
      </c>
      <c r="T12" s="31"/>
      <c r="U12" s="93">
        <f>SUM(U13:U20)</f>
        <v>0</v>
      </c>
      <c r="V12" s="89" t="s">
        <v>19</v>
      </c>
      <c r="W12" s="31"/>
      <c r="X12" s="32">
        <f>SUM(X13:X20)</f>
        <v>0</v>
      </c>
      <c r="Y12" s="30" t="s">
        <v>19</v>
      </c>
      <c r="Z12" s="31"/>
      <c r="AA12" s="32">
        <f>SUM(AA13:AA20)</f>
        <v>0</v>
      </c>
      <c r="AB12" s="30" t="s">
        <v>19</v>
      </c>
      <c r="AC12" s="31"/>
      <c r="AD12" s="93">
        <f>SUM(AD13:AD20)</f>
        <v>0</v>
      </c>
      <c r="AE12" s="30" t="s">
        <v>19</v>
      </c>
      <c r="AF12" s="31"/>
      <c r="AG12" s="32">
        <f>SUM(AG13:AG20)</f>
        <v>0</v>
      </c>
      <c r="AH12" s="30" t="s">
        <v>19</v>
      </c>
      <c r="AI12" s="31"/>
      <c r="AJ12" s="93">
        <f>SUM(AJ13:AJ20)</f>
        <v>0</v>
      </c>
      <c r="AK12" s="30" t="s">
        <v>19</v>
      </c>
      <c r="AL12" s="31"/>
      <c r="AM12" s="32">
        <f>SUM(AM13:AM20)</f>
        <v>0</v>
      </c>
      <c r="AN12" s="34">
        <f>SUM(AN13:AN20)</f>
        <v>0</v>
      </c>
      <c r="AO12" s="31"/>
    </row>
    <row r="13" spans="1:41" outlineLevel="2" x14ac:dyDescent="0.45">
      <c r="A13" s="29" t="str">
        <f>+Detallado!A13</f>
        <v xml:space="preserve">                Personal 1 (Nombre)</v>
      </c>
      <c r="B13" s="35">
        <f>+Detallado!D13</f>
        <v>0</v>
      </c>
      <c r="C13" s="15">
        <f>+Detallado!E13</f>
        <v>0</v>
      </c>
      <c r="D13" s="15">
        <f>+Detallado!F13</f>
        <v>0</v>
      </c>
      <c r="E13" s="35">
        <f>+Detallado!J13</f>
        <v>0</v>
      </c>
      <c r="F13" s="15">
        <f>+Detallado!K13</f>
        <v>0</v>
      </c>
      <c r="G13" s="15">
        <f>+Detallado!L13</f>
        <v>0</v>
      </c>
      <c r="H13" s="34"/>
      <c r="I13" s="44"/>
      <c r="J13" s="48">
        <v>0</v>
      </c>
      <c r="K13" s="15">
        <v>0</v>
      </c>
      <c r="L13" s="15">
        <f t="shared" ref="L13:L20" si="0">J13*K13</f>
        <v>0</v>
      </c>
      <c r="M13" s="48">
        <v>0</v>
      </c>
      <c r="N13" s="15">
        <v>0</v>
      </c>
      <c r="O13" s="15">
        <f t="shared" ref="O13:O20" si="1">M13*N13</f>
        <v>0</v>
      </c>
      <c r="P13" s="48">
        <v>0</v>
      </c>
      <c r="Q13" s="15">
        <v>0</v>
      </c>
      <c r="R13" s="15">
        <f t="shared" ref="R13:R20" si="2">P13*Q13</f>
        <v>0</v>
      </c>
      <c r="S13" s="48">
        <v>0</v>
      </c>
      <c r="T13" s="15">
        <v>0</v>
      </c>
      <c r="U13" s="96">
        <f t="shared" ref="U13:U20" si="3">S13*T13</f>
        <v>0</v>
      </c>
      <c r="V13" s="51">
        <v>0</v>
      </c>
      <c r="W13" s="15">
        <v>0</v>
      </c>
      <c r="X13" s="15">
        <f t="shared" ref="X13:X20" si="4">V13*W13</f>
        <v>0</v>
      </c>
      <c r="Y13" s="48">
        <v>0</v>
      </c>
      <c r="Z13" s="15">
        <v>0</v>
      </c>
      <c r="AA13" s="15">
        <f t="shared" ref="AA13:AA20" si="5">Y13*Z13</f>
        <v>0</v>
      </c>
      <c r="AB13" s="48">
        <v>0</v>
      </c>
      <c r="AC13" s="15">
        <v>0</v>
      </c>
      <c r="AD13" s="96">
        <f t="shared" ref="AD13:AD20" si="6">AB13*AC13</f>
        <v>0</v>
      </c>
      <c r="AE13" s="48">
        <v>0</v>
      </c>
      <c r="AF13" s="15">
        <v>0</v>
      </c>
      <c r="AG13" s="15">
        <f t="shared" ref="AG13:AG20" si="7">AE13*AF13</f>
        <v>0</v>
      </c>
      <c r="AH13" s="48">
        <v>0</v>
      </c>
      <c r="AI13" s="15">
        <v>0</v>
      </c>
      <c r="AJ13" s="96">
        <f t="shared" ref="AJ13:AJ20" si="8">AH13*AI13</f>
        <v>0</v>
      </c>
      <c r="AK13" s="48">
        <v>0</v>
      </c>
      <c r="AL13" s="15">
        <v>0</v>
      </c>
      <c r="AM13" s="15">
        <f t="shared" ref="AM13:AM20" si="9">AK13*AL13</f>
        <v>0</v>
      </c>
      <c r="AN13" s="34">
        <f t="shared" ref="AN13:AN20" si="10">L13+O13+R13+U13+X13+AA13+AD13+AG13+AJ13+AM13</f>
        <v>0</v>
      </c>
      <c r="AO13" s="24"/>
    </row>
    <row r="14" spans="1:41" outlineLevel="2" x14ac:dyDescent="0.45">
      <c r="A14" s="29" t="str">
        <f>+Detallado!A14</f>
        <v xml:space="preserve">                Personal 2 (Nombre)</v>
      </c>
      <c r="B14" s="35">
        <f>+Detallado!D14</f>
        <v>0</v>
      </c>
      <c r="C14" s="15">
        <f>+Detallado!E14</f>
        <v>0</v>
      </c>
      <c r="D14" s="15">
        <f>+Detallado!F14</f>
        <v>0</v>
      </c>
      <c r="E14" s="35">
        <f>+Detallado!J14</f>
        <v>0</v>
      </c>
      <c r="F14" s="15">
        <f>+Detallado!K14</f>
        <v>0</v>
      </c>
      <c r="G14" s="15">
        <f>+Detallado!L14</f>
        <v>0</v>
      </c>
      <c r="H14" s="34"/>
      <c r="I14" s="44"/>
      <c r="J14" s="48">
        <v>0</v>
      </c>
      <c r="K14" s="15">
        <v>0</v>
      </c>
      <c r="L14" s="15">
        <f t="shared" si="0"/>
        <v>0</v>
      </c>
      <c r="M14" s="48">
        <v>0</v>
      </c>
      <c r="N14" s="15">
        <v>0</v>
      </c>
      <c r="O14" s="15">
        <f t="shared" si="1"/>
        <v>0</v>
      </c>
      <c r="P14" s="48">
        <v>0</v>
      </c>
      <c r="Q14" s="15">
        <v>0</v>
      </c>
      <c r="R14" s="15">
        <f t="shared" si="2"/>
        <v>0</v>
      </c>
      <c r="S14" s="48">
        <v>0</v>
      </c>
      <c r="T14" s="15">
        <v>0</v>
      </c>
      <c r="U14" s="96">
        <f t="shared" si="3"/>
        <v>0</v>
      </c>
      <c r="V14" s="51">
        <v>0</v>
      </c>
      <c r="W14" s="15">
        <v>0</v>
      </c>
      <c r="X14" s="15">
        <f t="shared" si="4"/>
        <v>0</v>
      </c>
      <c r="Y14" s="48">
        <v>0</v>
      </c>
      <c r="Z14" s="15">
        <v>0</v>
      </c>
      <c r="AA14" s="15">
        <f t="shared" si="5"/>
        <v>0</v>
      </c>
      <c r="AB14" s="48">
        <v>0</v>
      </c>
      <c r="AC14" s="15">
        <v>0</v>
      </c>
      <c r="AD14" s="96">
        <f t="shared" si="6"/>
        <v>0</v>
      </c>
      <c r="AE14" s="48">
        <v>0</v>
      </c>
      <c r="AF14" s="15">
        <v>0</v>
      </c>
      <c r="AG14" s="15">
        <f t="shared" si="7"/>
        <v>0</v>
      </c>
      <c r="AH14" s="48">
        <v>0</v>
      </c>
      <c r="AI14" s="15">
        <v>0</v>
      </c>
      <c r="AJ14" s="96">
        <f t="shared" si="8"/>
        <v>0</v>
      </c>
      <c r="AK14" s="48">
        <v>0</v>
      </c>
      <c r="AL14" s="15">
        <v>0</v>
      </c>
      <c r="AM14" s="15">
        <f t="shared" si="9"/>
        <v>0</v>
      </c>
      <c r="AN14" s="34">
        <f t="shared" si="10"/>
        <v>0</v>
      </c>
      <c r="AO14" s="24"/>
    </row>
    <row r="15" spans="1:41" outlineLevel="2" x14ac:dyDescent="0.45">
      <c r="A15" s="29" t="str">
        <f>+Detallado!A15</f>
        <v xml:space="preserve">                Personal 3 (Nombre)</v>
      </c>
      <c r="B15" s="35">
        <f>+Detallado!D15</f>
        <v>0</v>
      </c>
      <c r="C15" s="15">
        <f>+Detallado!E15</f>
        <v>0</v>
      </c>
      <c r="D15" s="15">
        <f>+Detallado!F15</f>
        <v>0</v>
      </c>
      <c r="E15" s="35">
        <f>+Detallado!J15</f>
        <v>0</v>
      </c>
      <c r="F15" s="15">
        <f>+Detallado!K15</f>
        <v>0</v>
      </c>
      <c r="G15" s="15">
        <f>+Detallado!L15</f>
        <v>0</v>
      </c>
      <c r="H15" s="34"/>
      <c r="I15" s="44"/>
      <c r="J15" s="48">
        <v>0</v>
      </c>
      <c r="K15" s="15">
        <v>0</v>
      </c>
      <c r="L15" s="15">
        <f t="shared" si="0"/>
        <v>0</v>
      </c>
      <c r="M15" s="48">
        <v>0</v>
      </c>
      <c r="N15" s="15">
        <v>0</v>
      </c>
      <c r="O15" s="15">
        <f t="shared" si="1"/>
        <v>0</v>
      </c>
      <c r="P15" s="48">
        <v>0</v>
      </c>
      <c r="Q15" s="15">
        <v>0</v>
      </c>
      <c r="R15" s="15">
        <f t="shared" si="2"/>
        <v>0</v>
      </c>
      <c r="S15" s="48">
        <v>0</v>
      </c>
      <c r="T15" s="15">
        <v>0</v>
      </c>
      <c r="U15" s="96">
        <f t="shared" si="3"/>
        <v>0</v>
      </c>
      <c r="V15" s="51">
        <v>0</v>
      </c>
      <c r="W15" s="15">
        <v>0</v>
      </c>
      <c r="X15" s="15">
        <f t="shared" si="4"/>
        <v>0</v>
      </c>
      <c r="Y15" s="48">
        <v>0</v>
      </c>
      <c r="Z15" s="15">
        <v>0</v>
      </c>
      <c r="AA15" s="15">
        <f t="shared" si="5"/>
        <v>0</v>
      </c>
      <c r="AB15" s="48">
        <v>0</v>
      </c>
      <c r="AC15" s="15">
        <v>0</v>
      </c>
      <c r="AD15" s="96">
        <f t="shared" si="6"/>
        <v>0</v>
      </c>
      <c r="AE15" s="48">
        <v>0</v>
      </c>
      <c r="AF15" s="15">
        <v>0</v>
      </c>
      <c r="AG15" s="15">
        <f t="shared" si="7"/>
        <v>0</v>
      </c>
      <c r="AH15" s="48">
        <v>0</v>
      </c>
      <c r="AI15" s="15">
        <v>0</v>
      </c>
      <c r="AJ15" s="96">
        <f t="shared" si="8"/>
        <v>0</v>
      </c>
      <c r="AK15" s="48">
        <v>0</v>
      </c>
      <c r="AL15" s="15">
        <v>0</v>
      </c>
      <c r="AM15" s="15">
        <f t="shared" si="9"/>
        <v>0</v>
      </c>
      <c r="AN15" s="34">
        <f t="shared" si="10"/>
        <v>0</v>
      </c>
      <c r="AO15" s="24"/>
    </row>
    <row r="16" spans="1:41" outlineLevel="2" x14ac:dyDescent="0.45">
      <c r="A16" s="29" t="str">
        <f>+Detallado!A16</f>
        <v xml:space="preserve">                Personal 4 (Nombre)</v>
      </c>
      <c r="B16" s="35">
        <f>+Detallado!D16</f>
        <v>0</v>
      </c>
      <c r="C16" s="15">
        <f>+Detallado!E16</f>
        <v>0</v>
      </c>
      <c r="D16" s="15">
        <f>+Detallado!F16</f>
        <v>0</v>
      </c>
      <c r="E16" s="35">
        <f>+Detallado!J16</f>
        <v>0</v>
      </c>
      <c r="F16" s="15">
        <f>+Detallado!K16</f>
        <v>0</v>
      </c>
      <c r="G16" s="15">
        <f>+Detallado!L16</f>
        <v>0</v>
      </c>
      <c r="H16" s="34"/>
      <c r="I16" s="44"/>
      <c r="J16" s="48">
        <v>0</v>
      </c>
      <c r="K16" s="15">
        <v>0</v>
      </c>
      <c r="L16" s="15">
        <f t="shared" si="0"/>
        <v>0</v>
      </c>
      <c r="M16" s="48">
        <v>0</v>
      </c>
      <c r="N16" s="15">
        <v>0</v>
      </c>
      <c r="O16" s="15">
        <f t="shared" si="1"/>
        <v>0</v>
      </c>
      <c r="P16" s="48">
        <v>0</v>
      </c>
      <c r="Q16" s="15">
        <v>0</v>
      </c>
      <c r="R16" s="15">
        <f t="shared" si="2"/>
        <v>0</v>
      </c>
      <c r="S16" s="48">
        <v>0</v>
      </c>
      <c r="T16" s="15">
        <v>0</v>
      </c>
      <c r="U16" s="96">
        <f t="shared" si="3"/>
        <v>0</v>
      </c>
      <c r="V16" s="51">
        <v>0</v>
      </c>
      <c r="W16" s="15">
        <v>0</v>
      </c>
      <c r="X16" s="15">
        <f t="shared" si="4"/>
        <v>0</v>
      </c>
      <c r="Y16" s="48">
        <v>0</v>
      </c>
      <c r="Z16" s="15">
        <v>0</v>
      </c>
      <c r="AA16" s="15">
        <f t="shared" si="5"/>
        <v>0</v>
      </c>
      <c r="AB16" s="48">
        <v>0</v>
      </c>
      <c r="AC16" s="15">
        <v>0</v>
      </c>
      <c r="AD16" s="96">
        <f t="shared" si="6"/>
        <v>0</v>
      </c>
      <c r="AE16" s="48">
        <v>0</v>
      </c>
      <c r="AF16" s="15">
        <v>0</v>
      </c>
      <c r="AG16" s="15">
        <f t="shared" si="7"/>
        <v>0</v>
      </c>
      <c r="AH16" s="48">
        <v>0</v>
      </c>
      <c r="AI16" s="15">
        <v>0</v>
      </c>
      <c r="AJ16" s="96">
        <f t="shared" si="8"/>
        <v>0</v>
      </c>
      <c r="AK16" s="48">
        <v>0</v>
      </c>
      <c r="AL16" s="15">
        <v>0</v>
      </c>
      <c r="AM16" s="15">
        <f t="shared" si="9"/>
        <v>0</v>
      </c>
      <c r="AN16" s="34">
        <f t="shared" si="10"/>
        <v>0</v>
      </c>
      <c r="AO16" s="24"/>
    </row>
    <row r="17" spans="1:41" outlineLevel="2" x14ac:dyDescent="0.45">
      <c r="A17" s="29" t="str">
        <f>+Detallado!A17</f>
        <v xml:space="preserve">                Personal 5 (Nombre)</v>
      </c>
      <c r="B17" s="35">
        <f>+Detallado!D17</f>
        <v>0</v>
      </c>
      <c r="C17" s="15">
        <f>+Detallado!E17</f>
        <v>0</v>
      </c>
      <c r="D17" s="15">
        <f>+Detallado!F17</f>
        <v>0</v>
      </c>
      <c r="E17" s="35">
        <f>+Detallado!J17</f>
        <v>0</v>
      </c>
      <c r="F17" s="15">
        <f>+Detallado!K17</f>
        <v>0</v>
      </c>
      <c r="G17" s="15">
        <f>+Detallado!L17</f>
        <v>0</v>
      </c>
      <c r="H17" s="34"/>
      <c r="I17" s="44"/>
      <c r="J17" s="48">
        <v>0</v>
      </c>
      <c r="K17" s="15">
        <v>0</v>
      </c>
      <c r="L17" s="15">
        <f t="shared" si="0"/>
        <v>0</v>
      </c>
      <c r="M17" s="48">
        <v>0</v>
      </c>
      <c r="N17" s="15">
        <v>0</v>
      </c>
      <c r="O17" s="15">
        <f t="shared" si="1"/>
        <v>0</v>
      </c>
      <c r="P17" s="48">
        <v>0</v>
      </c>
      <c r="Q17" s="15">
        <v>0</v>
      </c>
      <c r="R17" s="15">
        <f t="shared" si="2"/>
        <v>0</v>
      </c>
      <c r="S17" s="48">
        <v>0</v>
      </c>
      <c r="T17" s="15">
        <v>0</v>
      </c>
      <c r="U17" s="96">
        <f t="shared" si="3"/>
        <v>0</v>
      </c>
      <c r="V17" s="51">
        <v>0</v>
      </c>
      <c r="W17" s="15">
        <v>0</v>
      </c>
      <c r="X17" s="15">
        <f t="shared" si="4"/>
        <v>0</v>
      </c>
      <c r="Y17" s="48">
        <v>0</v>
      </c>
      <c r="Z17" s="15">
        <v>0</v>
      </c>
      <c r="AA17" s="15">
        <f t="shared" si="5"/>
        <v>0</v>
      </c>
      <c r="AB17" s="48">
        <v>0</v>
      </c>
      <c r="AC17" s="15">
        <v>0</v>
      </c>
      <c r="AD17" s="96">
        <f t="shared" si="6"/>
        <v>0</v>
      </c>
      <c r="AE17" s="48">
        <v>0</v>
      </c>
      <c r="AF17" s="15">
        <v>0</v>
      </c>
      <c r="AG17" s="15">
        <f t="shared" si="7"/>
        <v>0</v>
      </c>
      <c r="AH17" s="48">
        <v>0</v>
      </c>
      <c r="AI17" s="15">
        <v>0</v>
      </c>
      <c r="AJ17" s="96">
        <f t="shared" si="8"/>
        <v>0</v>
      </c>
      <c r="AK17" s="48">
        <v>0</v>
      </c>
      <c r="AL17" s="15">
        <v>0</v>
      </c>
      <c r="AM17" s="15">
        <f t="shared" si="9"/>
        <v>0</v>
      </c>
      <c r="AN17" s="34">
        <f t="shared" si="10"/>
        <v>0</v>
      </c>
      <c r="AO17" s="24"/>
    </row>
    <row r="18" spans="1:41" outlineLevel="2" x14ac:dyDescent="0.45">
      <c r="A18" s="29" t="str">
        <f>+Detallado!A18</f>
        <v xml:space="preserve">                Personal 6 (Nombre)</v>
      </c>
      <c r="B18" s="35">
        <f>+Detallado!D18</f>
        <v>0</v>
      </c>
      <c r="C18" s="15">
        <f>+Detallado!E18</f>
        <v>0</v>
      </c>
      <c r="D18" s="15">
        <f>+Detallado!F18</f>
        <v>0</v>
      </c>
      <c r="E18" s="35">
        <f>+Detallado!J18</f>
        <v>0</v>
      </c>
      <c r="F18" s="15">
        <f>+Detallado!K18</f>
        <v>0</v>
      </c>
      <c r="G18" s="15">
        <f>+Detallado!L18</f>
        <v>0</v>
      </c>
      <c r="H18" s="34"/>
      <c r="I18" s="44"/>
      <c r="J18" s="48">
        <v>0</v>
      </c>
      <c r="K18" s="15">
        <v>0</v>
      </c>
      <c r="L18" s="15">
        <f t="shared" si="0"/>
        <v>0</v>
      </c>
      <c r="M18" s="48">
        <v>0</v>
      </c>
      <c r="N18" s="15">
        <v>0</v>
      </c>
      <c r="O18" s="15">
        <f t="shared" si="1"/>
        <v>0</v>
      </c>
      <c r="P18" s="48">
        <v>0</v>
      </c>
      <c r="Q18" s="15">
        <v>0</v>
      </c>
      <c r="R18" s="15">
        <f t="shared" si="2"/>
        <v>0</v>
      </c>
      <c r="S18" s="48">
        <v>0</v>
      </c>
      <c r="T18" s="15">
        <v>0</v>
      </c>
      <c r="U18" s="96">
        <f t="shared" si="3"/>
        <v>0</v>
      </c>
      <c r="V18" s="51">
        <v>0</v>
      </c>
      <c r="W18" s="15">
        <v>0</v>
      </c>
      <c r="X18" s="15">
        <f t="shared" si="4"/>
        <v>0</v>
      </c>
      <c r="Y18" s="48">
        <v>0</v>
      </c>
      <c r="Z18" s="15">
        <v>0</v>
      </c>
      <c r="AA18" s="15">
        <f t="shared" si="5"/>
        <v>0</v>
      </c>
      <c r="AB18" s="48">
        <v>0</v>
      </c>
      <c r="AC18" s="15">
        <v>0</v>
      </c>
      <c r="AD18" s="96">
        <f t="shared" si="6"/>
        <v>0</v>
      </c>
      <c r="AE18" s="48">
        <v>0</v>
      </c>
      <c r="AF18" s="15">
        <v>0</v>
      </c>
      <c r="AG18" s="15">
        <f t="shared" si="7"/>
        <v>0</v>
      </c>
      <c r="AH18" s="48">
        <v>0</v>
      </c>
      <c r="AI18" s="15">
        <v>0</v>
      </c>
      <c r="AJ18" s="96">
        <f t="shared" si="8"/>
        <v>0</v>
      </c>
      <c r="AK18" s="48">
        <v>0</v>
      </c>
      <c r="AL18" s="15">
        <v>0</v>
      </c>
      <c r="AM18" s="15">
        <f t="shared" si="9"/>
        <v>0</v>
      </c>
      <c r="AN18" s="34">
        <f t="shared" si="10"/>
        <v>0</v>
      </c>
      <c r="AO18" s="24"/>
    </row>
    <row r="19" spans="1:41" s="2" customFormat="1" outlineLevel="1" x14ac:dyDescent="0.45">
      <c r="A19" s="29" t="str">
        <f>+Detallado!A19</f>
        <v xml:space="preserve">                Personal 7 (Nombre)</v>
      </c>
      <c r="B19" s="35">
        <f>+Detallado!D19</f>
        <v>0</v>
      </c>
      <c r="C19" s="15">
        <f>+Detallado!E19</f>
        <v>0</v>
      </c>
      <c r="D19" s="15">
        <f>+Detallado!F19</f>
        <v>0</v>
      </c>
      <c r="E19" s="35">
        <f>+Detallado!J19</f>
        <v>0</v>
      </c>
      <c r="F19" s="15">
        <f>+Detallado!K19</f>
        <v>0</v>
      </c>
      <c r="G19" s="15">
        <f>+Detallado!L19</f>
        <v>0</v>
      </c>
      <c r="H19" s="34"/>
      <c r="I19" s="44"/>
      <c r="J19" s="48">
        <v>0</v>
      </c>
      <c r="K19" s="15">
        <v>0</v>
      </c>
      <c r="L19" s="15">
        <f t="shared" si="0"/>
        <v>0</v>
      </c>
      <c r="M19" s="48">
        <v>0</v>
      </c>
      <c r="N19" s="15">
        <v>0</v>
      </c>
      <c r="O19" s="15">
        <f t="shared" si="1"/>
        <v>0</v>
      </c>
      <c r="P19" s="48">
        <v>0</v>
      </c>
      <c r="Q19" s="15">
        <v>0</v>
      </c>
      <c r="R19" s="15">
        <f t="shared" si="2"/>
        <v>0</v>
      </c>
      <c r="S19" s="48">
        <v>0</v>
      </c>
      <c r="T19" s="15">
        <v>0</v>
      </c>
      <c r="U19" s="96">
        <f t="shared" si="3"/>
        <v>0</v>
      </c>
      <c r="V19" s="51">
        <v>0</v>
      </c>
      <c r="W19" s="15">
        <v>0</v>
      </c>
      <c r="X19" s="15">
        <f t="shared" si="4"/>
        <v>0</v>
      </c>
      <c r="Y19" s="48">
        <v>0</v>
      </c>
      <c r="Z19" s="15">
        <v>0</v>
      </c>
      <c r="AA19" s="15">
        <f t="shared" si="5"/>
        <v>0</v>
      </c>
      <c r="AB19" s="48">
        <v>0</v>
      </c>
      <c r="AC19" s="15">
        <v>0</v>
      </c>
      <c r="AD19" s="96">
        <f t="shared" si="6"/>
        <v>0</v>
      </c>
      <c r="AE19" s="48">
        <v>0</v>
      </c>
      <c r="AF19" s="15">
        <v>0</v>
      </c>
      <c r="AG19" s="15">
        <f t="shared" si="7"/>
        <v>0</v>
      </c>
      <c r="AH19" s="48">
        <v>0</v>
      </c>
      <c r="AI19" s="15">
        <v>0</v>
      </c>
      <c r="AJ19" s="96">
        <f t="shared" si="8"/>
        <v>0</v>
      </c>
      <c r="AK19" s="48">
        <v>0</v>
      </c>
      <c r="AL19" s="15">
        <v>0</v>
      </c>
      <c r="AM19" s="15">
        <f t="shared" si="9"/>
        <v>0</v>
      </c>
      <c r="AN19" s="34">
        <f t="shared" si="10"/>
        <v>0</v>
      </c>
      <c r="AO19" s="24"/>
    </row>
    <row r="20" spans="1:41" s="2" customFormat="1" ht="15.75" outlineLevel="1" thickBot="1" x14ac:dyDescent="0.5">
      <c r="A20" s="84"/>
      <c r="B20" s="181">
        <f>+Detallado!D20</f>
        <v>0</v>
      </c>
      <c r="C20" s="182">
        <f>+Detallado!E20</f>
        <v>0</v>
      </c>
      <c r="D20" s="182">
        <f>+Detallado!F20</f>
        <v>0</v>
      </c>
      <c r="E20" s="181">
        <f>+Detallado!J20</f>
        <v>0</v>
      </c>
      <c r="F20" s="182">
        <f>+Detallado!K20</f>
        <v>0</v>
      </c>
      <c r="G20" s="182">
        <f>+Detallado!L20</f>
        <v>0</v>
      </c>
      <c r="H20" s="185"/>
      <c r="I20" s="44"/>
      <c r="J20" s="48">
        <v>0</v>
      </c>
      <c r="K20" s="15">
        <v>0</v>
      </c>
      <c r="L20" s="15">
        <f t="shared" si="0"/>
        <v>0</v>
      </c>
      <c r="M20" s="48">
        <v>0</v>
      </c>
      <c r="N20" s="15">
        <v>0</v>
      </c>
      <c r="O20" s="15">
        <f t="shared" si="1"/>
        <v>0</v>
      </c>
      <c r="P20" s="48">
        <v>0</v>
      </c>
      <c r="Q20" s="15">
        <v>0</v>
      </c>
      <c r="R20" s="15">
        <f t="shared" si="2"/>
        <v>0</v>
      </c>
      <c r="S20" s="48">
        <v>0</v>
      </c>
      <c r="T20" s="15">
        <v>0</v>
      </c>
      <c r="U20" s="96">
        <f t="shared" si="3"/>
        <v>0</v>
      </c>
      <c r="V20" s="51">
        <v>0</v>
      </c>
      <c r="W20" s="15">
        <v>0</v>
      </c>
      <c r="X20" s="15">
        <f t="shared" si="4"/>
        <v>0</v>
      </c>
      <c r="Y20" s="48">
        <v>0</v>
      </c>
      <c r="Z20" s="15">
        <v>0</v>
      </c>
      <c r="AA20" s="15">
        <f t="shared" si="5"/>
        <v>0</v>
      </c>
      <c r="AB20" s="48">
        <v>0</v>
      </c>
      <c r="AC20" s="15">
        <v>0</v>
      </c>
      <c r="AD20" s="96">
        <f t="shared" si="6"/>
        <v>0</v>
      </c>
      <c r="AE20" s="48">
        <v>0</v>
      </c>
      <c r="AF20" s="15">
        <v>0</v>
      </c>
      <c r="AG20" s="15">
        <f t="shared" si="7"/>
        <v>0</v>
      </c>
      <c r="AH20" s="48">
        <v>0</v>
      </c>
      <c r="AI20" s="15">
        <v>0</v>
      </c>
      <c r="AJ20" s="96">
        <f t="shared" si="8"/>
        <v>0</v>
      </c>
      <c r="AK20" s="48">
        <v>0</v>
      </c>
      <c r="AL20" s="15">
        <v>0</v>
      </c>
      <c r="AM20" s="15">
        <f t="shared" si="9"/>
        <v>0</v>
      </c>
      <c r="AN20" s="34">
        <f t="shared" si="10"/>
        <v>0</v>
      </c>
      <c r="AO20" s="24"/>
    </row>
    <row r="21" spans="1:41" s="2" customFormat="1" ht="15.75" thickBot="1" x14ac:dyDescent="0.5">
      <c r="A21" s="200" t="s">
        <v>27</v>
      </c>
      <c r="B21" s="178"/>
      <c r="C21" s="179"/>
      <c r="D21" s="180">
        <f>D12</f>
        <v>0</v>
      </c>
      <c r="E21" s="178"/>
      <c r="F21" s="179"/>
      <c r="G21" s="180">
        <f>G12</f>
        <v>0</v>
      </c>
      <c r="H21" s="183">
        <f>H12</f>
        <v>0</v>
      </c>
      <c r="I21" s="201"/>
      <c r="J21" s="202"/>
      <c r="K21" s="203"/>
      <c r="L21" s="204">
        <f>L12</f>
        <v>0</v>
      </c>
      <c r="M21" s="202"/>
      <c r="N21" s="203"/>
      <c r="O21" s="204">
        <f>O12</f>
        <v>0</v>
      </c>
      <c r="P21" s="205"/>
      <c r="Q21" s="204"/>
      <c r="R21" s="204">
        <f>R12</f>
        <v>0</v>
      </c>
      <c r="S21" s="205"/>
      <c r="T21" s="204"/>
      <c r="U21" s="206">
        <f>U12</f>
        <v>0</v>
      </c>
      <c r="V21" s="204"/>
      <c r="W21" s="204"/>
      <c r="X21" s="204">
        <f>X12</f>
        <v>0</v>
      </c>
      <c r="Y21" s="205"/>
      <c r="Z21" s="204"/>
      <c r="AA21" s="204">
        <f>AA12</f>
        <v>0</v>
      </c>
      <c r="AB21" s="205"/>
      <c r="AC21" s="204"/>
      <c r="AD21" s="206">
        <f>AD12</f>
        <v>0</v>
      </c>
      <c r="AE21" s="205"/>
      <c r="AF21" s="204"/>
      <c r="AG21" s="204">
        <f>AG12</f>
        <v>0</v>
      </c>
      <c r="AH21" s="205"/>
      <c r="AI21" s="204"/>
      <c r="AJ21" s="206">
        <f>AJ12</f>
        <v>0</v>
      </c>
      <c r="AK21" s="205"/>
      <c r="AL21" s="204"/>
      <c r="AM21" s="204">
        <f>AM12</f>
        <v>0</v>
      </c>
      <c r="AN21" s="207">
        <f>AN12</f>
        <v>0</v>
      </c>
    </row>
    <row r="22" spans="1:41" s="2" customFormat="1" x14ac:dyDescent="0.45">
      <c r="A22" s="20"/>
      <c r="B22" s="26"/>
      <c r="C22" s="24"/>
      <c r="D22" s="24"/>
      <c r="E22" s="26"/>
      <c r="F22" s="24"/>
      <c r="G22" s="24"/>
      <c r="H22" s="22"/>
      <c r="I22" s="25"/>
      <c r="J22" s="26"/>
      <c r="K22" s="24"/>
      <c r="L22" s="24"/>
      <c r="M22" s="26"/>
      <c r="N22" s="24"/>
      <c r="O22" s="24"/>
      <c r="P22" s="26"/>
      <c r="Q22" s="24"/>
      <c r="R22" s="24"/>
      <c r="S22" s="26"/>
      <c r="T22" s="24"/>
      <c r="U22" s="91"/>
      <c r="V22" s="24"/>
      <c r="W22" s="24"/>
      <c r="X22" s="24"/>
      <c r="Y22" s="26"/>
      <c r="Z22" s="24"/>
      <c r="AA22" s="24"/>
      <c r="AB22" s="26"/>
      <c r="AC22" s="24"/>
      <c r="AD22" s="91"/>
      <c r="AE22" s="26"/>
      <c r="AF22" s="24"/>
      <c r="AG22" s="24"/>
      <c r="AH22" s="26"/>
      <c r="AI22" s="24"/>
      <c r="AJ22" s="91"/>
      <c r="AK22" s="26"/>
      <c r="AL22" s="24"/>
      <c r="AM22" s="24"/>
      <c r="AN22" s="22"/>
      <c r="AO22" s="24"/>
    </row>
    <row r="23" spans="1:41" s="2" customFormat="1" x14ac:dyDescent="0.45">
      <c r="A23" s="23" t="s">
        <v>28</v>
      </c>
      <c r="B23" s="20"/>
      <c r="D23" s="24"/>
      <c r="E23" s="20"/>
      <c r="G23" s="24"/>
      <c r="H23" s="22"/>
      <c r="I23" s="25"/>
      <c r="J23" s="20"/>
      <c r="L23" s="24"/>
      <c r="M23" s="20"/>
      <c r="O23" s="24"/>
      <c r="P23" s="26"/>
      <c r="Q23" s="24"/>
      <c r="R23" s="24"/>
      <c r="S23" s="26"/>
      <c r="T23" s="24"/>
      <c r="U23" s="91"/>
      <c r="V23" s="24"/>
      <c r="W23" s="24"/>
      <c r="X23" s="24"/>
      <c r="Y23" s="26"/>
      <c r="Z23" s="24"/>
      <c r="AA23" s="24"/>
      <c r="AB23" s="26"/>
      <c r="AC23" s="24"/>
      <c r="AD23" s="91"/>
      <c r="AE23" s="26"/>
      <c r="AF23" s="24"/>
      <c r="AG23" s="24"/>
      <c r="AH23" s="26"/>
      <c r="AI23" s="24"/>
      <c r="AJ23" s="91"/>
      <c r="AK23" s="26"/>
      <c r="AL23" s="24"/>
      <c r="AM23" s="24"/>
      <c r="AN23" s="27"/>
      <c r="AO23" s="24"/>
    </row>
    <row r="24" spans="1:41" s="2" customFormat="1" outlineLevel="1" x14ac:dyDescent="0.45">
      <c r="A24" s="28" t="s">
        <v>16</v>
      </c>
      <c r="B24" s="26" t="s">
        <v>29</v>
      </c>
      <c r="C24" s="24"/>
      <c r="D24" s="24"/>
      <c r="E24" s="26" t="s">
        <v>29</v>
      </c>
      <c r="F24" s="24"/>
      <c r="G24" s="24"/>
      <c r="H24" s="22"/>
      <c r="I24" s="25"/>
      <c r="J24" s="26" t="s">
        <v>29</v>
      </c>
      <c r="K24" s="24"/>
      <c r="L24" s="24"/>
      <c r="M24" s="26" t="s">
        <v>29</v>
      </c>
      <c r="N24" s="24"/>
      <c r="O24" s="24"/>
      <c r="P24" s="26" t="s">
        <v>29</v>
      </c>
      <c r="Q24" s="24"/>
      <c r="R24" s="24"/>
      <c r="S24" s="26" t="s">
        <v>29</v>
      </c>
      <c r="T24" s="24"/>
      <c r="U24" s="91"/>
      <c r="V24" s="24" t="s">
        <v>29</v>
      </c>
      <c r="W24" s="24"/>
      <c r="X24" s="24"/>
      <c r="Y24" s="26" t="s">
        <v>29</v>
      </c>
      <c r="Z24" s="24"/>
      <c r="AA24" s="24"/>
      <c r="AB24" s="26" t="s">
        <v>29</v>
      </c>
      <c r="AC24" s="24"/>
      <c r="AD24" s="91"/>
      <c r="AE24" s="26" t="s">
        <v>29</v>
      </c>
      <c r="AF24" s="24"/>
      <c r="AG24" s="24"/>
      <c r="AH24" s="26" t="s">
        <v>29</v>
      </c>
      <c r="AI24" s="24"/>
      <c r="AJ24" s="91"/>
      <c r="AK24" s="26" t="s">
        <v>29</v>
      </c>
      <c r="AL24" s="24"/>
      <c r="AM24" s="24"/>
      <c r="AN24" s="22"/>
      <c r="AO24" s="24"/>
    </row>
    <row r="25" spans="1:41" s="2" customFormat="1" outlineLevel="1" x14ac:dyDescent="0.45">
      <c r="A25" s="38" t="str">
        <f>A12</f>
        <v xml:space="preserve">    1.  Personal de Planta</v>
      </c>
      <c r="B25" s="186">
        <f>+Detallado!D25</f>
        <v>0</v>
      </c>
      <c r="C25" s="32">
        <f>D12</f>
        <v>0</v>
      </c>
      <c r="D25" s="32">
        <f>SUM(B25*C25)</f>
        <v>0</v>
      </c>
      <c r="E25" s="186">
        <f>+Detallado!J25</f>
        <v>0</v>
      </c>
      <c r="F25" s="15">
        <f>+G12</f>
        <v>0</v>
      </c>
      <c r="G25" s="32">
        <f>SUM(E25*F25)</f>
        <v>0</v>
      </c>
      <c r="H25" s="34">
        <f>D25+G25</f>
        <v>0</v>
      </c>
      <c r="I25" s="40"/>
      <c r="J25" s="39">
        <v>0</v>
      </c>
      <c r="K25" s="32">
        <f>L12</f>
        <v>0</v>
      </c>
      <c r="L25" s="32">
        <f>SUM(J25*K25)</f>
        <v>0</v>
      </c>
      <c r="M25" s="39">
        <v>0</v>
      </c>
      <c r="N25" s="32">
        <f>O12</f>
        <v>0</v>
      </c>
      <c r="O25" s="32">
        <f>SUM(M25*N25)</f>
        <v>0</v>
      </c>
      <c r="P25" s="39">
        <v>0</v>
      </c>
      <c r="Q25" s="32">
        <f>R12</f>
        <v>0</v>
      </c>
      <c r="R25" s="32">
        <f>SUM(P25*Q25)</f>
        <v>0</v>
      </c>
      <c r="S25" s="39">
        <v>0</v>
      </c>
      <c r="T25" s="32">
        <f>U12</f>
        <v>0</v>
      </c>
      <c r="U25" s="93">
        <f>SUM(S25*T25)</f>
        <v>0</v>
      </c>
      <c r="V25" s="39">
        <v>0</v>
      </c>
      <c r="W25" s="32">
        <f>X12</f>
        <v>0</v>
      </c>
      <c r="X25" s="32">
        <f>SUM(V25*W25)</f>
        <v>0</v>
      </c>
      <c r="Y25" s="39">
        <v>0</v>
      </c>
      <c r="Z25" s="32">
        <f>AA12</f>
        <v>0</v>
      </c>
      <c r="AA25" s="32">
        <f>SUM(Y25*Z25)</f>
        <v>0</v>
      </c>
      <c r="AB25" s="39">
        <v>0</v>
      </c>
      <c r="AC25" s="32">
        <f>AD12</f>
        <v>0</v>
      </c>
      <c r="AD25" s="93">
        <f>SUM(AB25*AC25)</f>
        <v>0</v>
      </c>
      <c r="AE25" s="39">
        <v>0</v>
      </c>
      <c r="AF25" s="32">
        <f>AG12</f>
        <v>0</v>
      </c>
      <c r="AG25" s="32">
        <f>SUM(AE25*AF25)</f>
        <v>0</v>
      </c>
      <c r="AH25" s="39">
        <v>0</v>
      </c>
      <c r="AI25" s="32">
        <f>AJ12</f>
        <v>0</v>
      </c>
      <c r="AJ25" s="93">
        <f>SUM(AH25*AI25)</f>
        <v>0</v>
      </c>
      <c r="AK25" s="39">
        <v>0</v>
      </c>
      <c r="AL25" s="32">
        <f>AM12</f>
        <v>0</v>
      </c>
      <c r="AM25" s="32">
        <f>SUM(AK25*AL25)</f>
        <v>0</v>
      </c>
      <c r="AN25" s="34">
        <f>L25+O25+R25+U25+X25+AA25+AD25+AG25+AJ25+AM25</f>
        <v>0</v>
      </c>
      <c r="AO25" s="24"/>
    </row>
    <row r="26" spans="1:41" s="2" customFormat="1" outlineLevel="1" x14ac:dyDescent="0.45">
      <c r="A26" s="38"/>
      <c r="B26" s="39"/>
      <c r="C26" s="32"/>
      <c r="D26" s="32"/>
      <c r="E26" s="39"/>
      <c r="F26" s="15"/>
      <c r="G26" s="32"/>
      <c r="H26" s="34"/>
      <c r="I26" s="40"/>
      <c r="J26" s="39"/>
      <c r="K26" s="32"/>
      <c r="L26" s="32"/>
      <c r="M26" s="39"/>
      <c r="N26" s="32"/>
      <c r="O26" s="32"/>
      <c r="P26" s="39"/>
      <c r="Q26" s="32"/>
      <c r="R26" s="32"/>
      <c r="S26" s="39"/>
      <c r="T26" s="32"/>
      <c r="U26" s="93"/>
      <c r="V26" s="115"/>
      <c r="W26" s="32"/>
      <c r="X26" s="32"/>
      <c r="Y26" s="39"/>
      <c r="Z26" s="32"/>
      <c r="AA26" s="32"/>
      <c r="AB26" s="39"/>
      <c r="AC26" s="32"/>
      <c r="AD26" s="93"/>
      <c r="AE26" s="39"/>
      <c r="AF26" s="32"/>
      <c r="AG26" s="32"/>
      <c r="AH26" s="39"/>
      <c r="AI26" s="32"/>
      <c r="AJ26" s="93"/>
      <c r="AK26" s="39"/>
      <c r="AL26" s="32"/>
      <c r="AM26" s="32"/>
      <c r="AN26" s="34"/>
      <c r="AO26" s="24"/>
    </row>
    <row r="27" spans="1:41" s="2" customFormat="1" ht="15.75" outlineLevel="1" thickBot="1" x14ac:dyDescent="0.5">
      <c r="A27" s="43"/>
      <c r="B27" s="26"/>
      <c r="C27" s="36"/>
      <c r="D27" s="36"/>
      <c r="E27" s="26"/>
      <c r="F27" s="36"/>
      <c r="G27" s="36"/>
      <c r="H27" s="34"/>
      <c r="I27" s="44"/>
      <c r="J27" s="37"/>
      <c r="K27" s="36"/>
      <c r="L27" s="36"/>
      <c r="M27" s="37"/>
      <c r="N27" s="36"/>
      <c r="O27" s="36"/>
      <c r="P27" s="37"/>
      <c r="Q27" s="36"/>
      <c r="R27" s="36"/>
      <c r="S27" s="37"/>
      <c r="T27" s="36"/>
      <c r="U27" s="94"/>
      <c r="V27" s="36"/>
      <c r="W27" s="36"/>
      <c r="X27" s="36"/>
      <c r="Y27" s="37"/>
      <c r="Z27" s="36"/>
      <c r="AA27" s="36"/>
      <c r="AB27" s="37"/>
      <c r="AC27" s="36"/>
      <c r="AD27" s="94"/>
      <c r="AE27" s="37"/>
      <c r="AF27" s="36"/>
      <c r="AG27" s="36"/>
      <c r="AH27" s="37"/>
      <c r="AI27" s="36"/>
      <c r="AJ27" s="94"/>
      <c r="AK27" s="37"/>
      <c r="AL27" s="36"/>
      <c r="AM27" s="36"/>
      <c r="AN27" s="34"/>
      <c r="AO27" s="24"/>
    </row>
    <row r="28" spans="1:41" s="2" customFormat="1" ht="15.75" thickBot="1" x14ac:dyDescent="0.5">
      <c r="A28" s="200" t="s">
        <v>78</v>
      </c>
      <c r="B28" s="208"/>
      <c r="C28" s="209"/>
      <c r="D28" s="209">
        <f>D25</f>
        <v>0</v>
      </c>
      <c r="E28" s="210"/>
      <c r="F28" s="204"/>
      <c r="G28" s="204">
        <f>G25</f>
        <v>0</v>
      </c>
      <c r="H28" s="207">
        <f>H25</f>
        <v>0</v>
      </c>
      <c r="I28" s="201"/>
      <c r="J28" s="205"/>
      <c r="K28" s="204"/>
      <c r="L28" s="204">
        <f>L25</f>
        <v>0</v>
      </c>
      <c r="M28" s="205"/>
      <c r="N28" s="204"/>
      <c r="O28" s="204">
        <f>O25</f>
        <v>0</v>
      </c>
      <c r="P28" s="205"/>
      <c r="Q28" s="204"/>
      <c r="R28" s="204">
        <f>R25</f>
        <v>0</v>
      </c>
      <c r="S28" s="205"/>
      <c r="T28" s="204"/>
      <c r="U28" s="206">
        <f>U25</f>
        <v>0</v>
      </c>
      <c r="V28" s="204"/>
      <c r="W28" s="204"/>
      <c r="X28" s="204">
        <f>X25</f>
        <v>0</v>
      </c>
      <c r="Y28" s="205"/>
      <c r="Z28" s="204"/>
      <c r="AA28" s="204">
        <f>AA25</f>
        <v>0</v>
      </c>
      <c r="AB28" s="205"/>
      <c r="AC28" s="204"/>
      <c r="AD28" s="206">
        <f>AD25</f>
        <v>0</v>
      </c>
      <c r="AE28" s="205"/>
      <c r="AF28" s="204"/>
      <c r="AG28" s="204">
        <f>AG25</f>
        <v>0</v>
      </c>
      <c r="AH28" s="205"/>
      <c r="AI28" s="204"/>
      <c r="AJ28" s="206">
        <f>AJ25</f>
        <v>0</v>
      </c>
      <c r="AK28" s="205"/>
      <c r="AL28" s="204"/>
      <c r="AM28" s="204">
        <f>AM25</f>
        <v>0</v>
      </c>
      <c r="AN28" s="207">
        <f>SUM(AN25)</f>
        <v>0</v>
      </c>
      <c r="AO28" s="24"/>
    </row>
    <row r="29" spans="1:41" s="2" customFormat="1" x14ac:dyDescent="0.45">
      <c r="A29" s="38"/>
      <c r="B29" s="211"/>
      <c r="C29" s="212"/>
      <c r="D29" s="212"/>
      <c r="E29" s="211"/>
      <c r="F29" s="212"/>
      <c r="G29" s="212"/>
      <c r="H29" s="193"/>
      <c r="I29" s="33"/>
      <c r="J29" s="45"/>
      <c r="K29" s="31"/>
      <c r="L29" s="31"/>
      <c r="M29" s="45"/>
      <c r="N29" s="31"/>
      <c r="O29" s="31"/>
      <c r="P29" s="45"/>
      <c r="Q29" s="31"/>
      <c r="R29" s="31"/>
      <c r="S29" s="45"/>
      <c r="T29" s="31"/>
      <c r="U29" s="95"/>
      <c r="V29" s="31"/>
      <c r="W29" s="31"/>
      <c r="X29" s="31"/>
      <c r="Y29" s="45"/>
      <c r="Z29" s="31"/>
      <c r="AA29" s="31"/>
      <c r="AB29" s="45"/>
      <c r="AC29" s="31"/>
      <c r="AD29" s="95"/>
      <c r="AE29" s="45"/>
      <c r="AF29" s="31"/>
      <c r="AG29" s="31"/>
      <c r="AH29" s="45"/>
      <c r="AI29" s="31"/>
      <c r="AJ29" s="95"/>
      <c r="AK29" s="45"/>
      <c r="AL29" s="31"/>
      <c r="AM29" s="31"/>
      <c r="AN29" s="46"/>
      <c r="AO29" s="24"/>
    </row>
    <row r="30" spans="1:41" s="2" customFormat="1" x14ac:dyDescent="0.45">
      <c r="A30" s="23" t="s">
        <v>31</v>
      </c>
      <c r="B30" s="20"/>
      <c r="D30" s="24"/>
      <c r="E30" s="20"/>
      <c r="G30" s="24"/>
      <c r="H30" s="22"/>
      <c r="I30" s="25"/>
      <c r="J30" s="20"/>
      <c r="L30" s="24"/>
      <c r="M30" s="20"/>
      <c r="O30" s="24"/>
      <c r="P30" s="26"/>
      <c r="Q30" s="24"/>
      <c r="R30" s="24"/>
      <c r="S30" s="26"/>
      <c r="T30" s="24"/>
      <c r="U30" s="91"/>
      <c r="V30" s="24"/>
      <c r="W30" s="24"/>
      <c r="X30" s="24"/>
      <c r="Y30" s="26"/>
      <c r="Z30" s="24"/>
      <c r="AA30" s="24"/>
      <c r="AB30" s="26"/>
      <c r="AC30" s="24"/>
      <c r="AD30" s="91"/>
      <c r="AE30" s="26"/>
      <c r="AF30" s="24"/>
      <c r="AG30" s="24"/>
      <c r="AH30" s="26"/>
      <c r="AI30" s="24"/>
      <c r="AJ30" s="91"/>
      <c r="AK30" s="26"/>
      <c r="AL30" s="24"/>
      <c r="AM30" s="24"/>
      <c r="AN30" s="27"/>
      <c r="AO30" s="24"/>
    </row>
    <row r="31" spans="1:41" s="2" customFormat="1" outlineLevel="1" x14ac:dyDescent="0.45">
      <c r="A31" s="43" t="s">
        <v>16</v>
      </c>
      <c r="B31" s="47" t="s">
        <v>32</v>
      </c>
      <c r="C31" s="24"/>
      <c r="D31" s="24"/>
      <c r="E31" s="47" t="s">
        <v>32</v>
      </c>
      <c r="F31" s="24"/>
      <c r="G31" s="24"/>
      <c r="H31" s="22"/>
      <c r="I31" s="25"/>
      <c r="J31" s="47" t="s">
        <v>32</v>
      </c>
      <c r="K31" s="24"/>
      <c r="L31" s="24"/>
      <c r="M31" s="47" t="s">
        <v>32</v>
      </c>
      <c r="N31" s="24"/>
      <c r="O31" s="24"/>
      <c r="P31" s="47" t="s">
        <v>32</v>
      </c>
      <c r="Q31" s="24"/>
      <c r="R31" s="24"/>
      <c r="S31" s="47" t="s">
        <v>32</v>
      </c>
      <c r="T31" s="24"/>
      <c r="U31" s="91"/>
      <c r="V31" s="107" t="s">
        <v>32</v>
      </c>
      <c r="W31" s="24"/>
      <c r="X31" s="24"/>
      <c r="Y31" s="47" t="s">
        <v>32</v>
      </c>
      <c r="Z31" s="24"/>
      <c r="AA31" s="24"/>
      <c r="AB31" s="47" t="s">
        <v>32</v>
      </c>
      <c r="AC31" s="24"/>
      <c r="AD31" s="91"/>
      <c r="AE31" s="47" t="s">
        <v>32</v>
      </c>
      <c r="AF31" s="24"/>
      <c r="AG31" s="24"/>
      <c r="AH31" s="47" t="s">
        <v>32</v>
      </c>
      <c r="AI31" s="24"/>
      <c r="AJ31" s="91"/>
      <c r="AK31" s="47" t="s">
        <v>32</v>
      </c>
      <c r="AL31" s="24"/>
      <c r="AM31" s="24"/>
      <c r="AN31" s="22"/>
      <c r="AO31" s="24"/>
    </row>
    <row r="32" spans="1:41" s="2" customFormat="1" outlineLevel="2" x14ac:dyDescent="0.45">
      <c r="A32" s="38" t="str">
        <f>+Detallado!A32</f>
        <v xml:space="preserve">           (1) Transporte (aéreo)</v>
      </c>
      <c r="B32" s="35">
        <f>+Detallado!D32</f>
        <v>0</v>
      </c>
      <c r="C32" s="15">
        <f>+Detallado!E32</f>
        <v>0</v>
      </c>
      <c r="D32" s="15">
        <f>+Detallado!F32</f>
        <v>0</v>
      </c>
      <c r="E32" s="35">
        <f>+Detallado!J32</f>
        <v>0</v>
      </c>
      <c r="F32" s="15">
        <f>+Detallado!K32</f>
        <v>0</v>
      </c>
      <c r="G32" s="15">
        <f>+Detallado!L32</f>
        <v>0</v>
      </c>
      <c r="H32" s="34">
        <f>D32+G32</f>
        <v>0</v>
      </c>
      <c r="I32" s="49"/>
      <c r="J32" s="48">
        <v>0</v>
      </c>
      <c r="K32" s="15">
        <v>0</v>
      </c>
      <c r="L32" s="15">
        <f>J32*K32</f>
        <v>0</v>
      </c>
      <c r="M32" s="48">
        <v>0</v>
      </c>
      <c r="N32" s="15">
        <v>0</v>
      </c>
      <c r="O32" s="15">
        <f>M32*N32</f>
        <v>0</v>
      </c>
      <c r="P32" s="48">
        <v>0</v>
      </c>
      <c r="Q32" s="15">
        <v>0</v>
      </c>
      <c r="R32" s="15">
        <f>P32*Q32</f>
        <v>0</v>
      </c>
      <c r="S32" s="48">
        <v>0</v>
      </c>
      <c r="T32" s="15">
        <v>0</v>
      </c>
      <c r="U32" s="96">
        <f>S32*T32</f>
        <v>0</v>
      </c>
      <c r="V32" s="51">
        <v>0</v>
      </c>
      <c r="W32" s="15">
        <v>0</v>
      </c>
      <c r="X32" s="15">
        <f>V32*W32</f>
        <v>0</v>
      </c>
      <c r="Y32" s="48">
        <v>0</v>
      </c>
      <c r="Z32" s="15">
        <v>0</v>
      </c>
      <c r="AA32" s="15">
        <f>Y32*Z32</f>
        <v>0</v>
      </c>
      <c r="AB32" s="48">
        <v>0</v>
      </c>
      <c r="AC32" s="15">
        <v>0</v>
      </c>
      <c r="AD32" s="96">
        <f>AB32*AC32</f>
        <v>0</v>
      </c>
      <c r="AE32" s="48">
        <v>0</v>
      </c>
      <c r="AF32" s="15">
        <v>0</v>
      </c>
      <c r="AG32" s="15">
        <f>AE32*AF32</f>
        <v>0</v>
      </c>
      <c r="AH32" s="48">
        <v>0</v>
      </c>
      <c r="AI32" s="15">
        <v>0</v>
      </c>
      <c r="AJ32" s="96">
        <f>AH32*AI32</f>
        <v>0</v>
      </c>
      <c r="AK32" s="48">
        <v>0</v>
      </c>
      <c r="AL32" s="15">
        <v>0</v>
      </c>
      <c r="AM32" s="15">
        <f>AK32*AL32</f>
        <v>0</v>
      </c>
      <c r="AN32" s="34">
        <f>L32+O32+R32+U32+X32+AA32+AD32+AG32+AJ32+AM32</f>
        <v>0</v>
      </c>
      <c r="AO32" s="24"/>
    </row>
    <row r="33" spans="1:41" s="2" customFormat="1" outlineLevel="2" x14ac:dyDescent="0.45">
      <c r="A33" s="38" t="str">
        <f>+Detallado!A33</f>
        <v xml:space="preserve">           (2) Transporte (vial)</v>
      </c>
      <c r="B33" s="35">
        <f>+Detallado!D33</f>
        <v>0</v>
      </c>
      <c r="C33" s="15">
        <f>+Detallado!E33</f>
        <v>0</v>
      </c>
      <c r="D33" s="15">
        <f>+Detallado!F33</f>
        <v>0</v>
      </c>
      <c r="E33" s="35">
        <f>+Detallado!J33</f>
        <v>0</v>
      </c>
      <c r="F33" s="15">
        <f>+Detallado!K33</f>
        <v>0</v>
      </c>
      <c r="G33" s="15">
        <f>+Detallado!L33</f>
        <v>0</v>
      </c>
      <c r="H33" s="34">
        <f>D33+G33</f>
        <v>0</v>
      </c>
      <c r="I33" s="49"/>
      <c r="J33" s="48">
        <v>0</v>
      </c>
      <c r="K33" s="15">
        <v>0</v>
      </c>
      <c r="L33" s="15">
        <f>J33*K33</f>
        <v>0</v>
      </c>
      <c r="M33" s="48">
        <v>0</v>
      </c>
      <c r="N33" s="15">
        <v>0</v>
      </c>
      <c r="O33" s="15">
        <f>M33*N33</f>
        <v>0</v>
      </c>
      <c r="P33" s="48">
        <v>0</v>
      </c>
      <c r="Q33" s="15">
        <v>0</v>
      </c>
      <c r="R33" s="15">
        <f>P33*Q33</f>
        <v>0</v>
      </c>
      <c r="S33" s="48">
        <v>0</v>
      </c>
      <c r="T33" s="15">
        <v>0</v>
      </c>
      <c r="U33" s="96">
        <f>S33*T33</f>
        <v>0</v>
      </c>
      <c r="V33" s="51">
        <v>0</v>
      </c>
      <c r="W33" s="15">
        <v>0</v>
      </c>
      <c r="X33" s="15">
        <f>V33*W33</f>
        <v>0</v>
      </c>
      <c r="Y33" s="48">
        <v>0</v>
      </c>
      <c r="Z33" s="15">
        <v>0</v>
      </c>
      <c r="AA33" s="15">
        <f>Y33*Z33</f>
        <v>0</v>
      </c>
      <c r="AB33" s="48">
        <v>0</v>
      </c>
      <c r="AC33" s="15">
        <v>0</v>
      </c>
      <c r="AD33" s="96">
        <f>AB33*AC33</f>
        <v>0</v>
      </c>
      <c r="AE33" s="48">
        <v>0</v>
      </c>
      <c r="AF33" s="15">
        <v>0</v>
      </c>
      <c r="AG33" s="15">
        <f>AE33*AF33</f>
        <v>0</v>
      </c>
      <c r="AH33" s="48">
        <v>0</v>
      </c>
      <c r="AI33" s="15">
        <v>0</v>
      </c>
      <c r="AJ33" s="96">
        <f>AH33*AI33</f>
        <v>0</v>
      </c>
      <c r="AK33" s="48">
        <v>0</v>
      </c>
      <c r="AL33" s="15">
        <v>0</v>
      </c>
      <c r="AM33" s="15">
        <f>AK33*AL33</f>
        <v>0</v>
      </c>
      <c r="AN33" s="34">
        <f t="shared" ref="AN33:AN35" si="11">L33+O33+R33+U33+X33+AA33+AD33+AG33+AJ33+AM33</f>
        <v>0</v>
      </c>
      <c r="AO33" s="24"/>
    </row>
    <row r="34" spans="1:41" s="2" customFormat="1" outlineLevel="2" x14ac:dyDescent="0.45">
      <c r="A34" s="38" t="str">
        <f>+Detallado!A34</f>
        <v xml:space="preserve">           (3) Hospedaje</v>
      </c>
      <c r="B34" s="35">
        <f>+Detallado!D34</f>
        <v>0</v>
      </c>
      <c r="C34" s="15">
        <f>+Detallado!E34</f>
        <v>0</v>
      </c>
      <c r="D34" s="15">
        <f>+Detallado!F34</f>
        <v>0</v>
      </c>
      <c r="E34" s="35">
        <f>+Detallado!J34</f>
        <v>0</v>
      </c>
      <c r="F34" s="15">
        <f>+Detallado!K34</f>
        <v>0</v>
      </c>
      <c r="G34" s="15">
        <f>+Detallado!L34</f>
        <v>0</v>
      </c>
      <c r="H34" s="34">
        <f>D34+G34</f>
        <v>0</v>
      </c>
      <c r="I34" s="49"/>
      <c r="J34" s="48">
        <v>0</v>
      </c>
      <c r="K34" s="15">
        <v>0</v>
      </c>
      <c r="L34" s="15">
        <f>J34*K34</f>
        <v>0</v>
      </c>
      <c r="M34" s="48">
        <v>0</v>
      </c>
      <c r="N34" s="15">
        <v>0</v>
      </c>
      <c r="O34" s="15">
        <f>M34*N34</f>
        <v>0</v>
      </c>
      <c r="P34" s="48">
        <v>0</v>
      </c>
      <c r="Q34" s="15">
        <v>0</v>
      </c>
      <c r="R34" s="15">
        <f>P34*Q34</f>
        <v>0</v>
      </c>
      <c r="S34" s="48">
        <v>0</v>
      </c>
      <c r="T34" s="15">
        <v>0</v>
      </c>
      <c r="U34" s="96">
        <f>S34*T34</f>
        <v>0</v>
      </c>
      <c r="V34" s="51">
        <v>0</v>
      </c>
      <c r="W34" s="15">
        <v>0</v>
      </c>
      <c r="X34" s="15">
        <f>V34*W34</f>
        <v>0</v>
      </c>
      <c r="Y34" s="48">
        <v>0</v>
      </c>
      <c r="Z34" s="15">
        <v>0</v>
      </c>
      <c r="AA34" s="15">
        <f>Y34*Z34</f>
        <v>0</v>
      </c>
      <c r="AB34" s="48">
        <v>0</v>
      </c>
      <c r="AC34" s="15">
        <v>0</v>
      </c>
      <c r="AD34" s="96">
        <f>AB34*AC34</f>
        <v>0</v>
      </c>
      <c r="AE34" s="48">
        <v>0</v>
      </c>
      <c r="AF34" s="15">
        <v>0</v>
      </c>
      <c r="AG34" s="15">
        <f>AE34*AF34</f>
        <v>0</v>
      </c>
      <c r="AH34" s="48">
        <v>0</v>
      </c>
      <c r="AI34" s="15">
        <v>0</v>
      </c>
      <c r="AJ34" s="96">
        <f>AH34*AI34</f>
        <v>0</v>
      </c>
      <c r="AK34" s="48">
        <v>0</v>
      </c>
      <c r="AL34" s="15">
        <v>0</v>
      </c>
      <c r="AM34" s="15">
        <f>AK34*AL34</f>
        <v>0</v>
      </c>
      <c r="AN34" s="34">
        <f t="shared" si="11"/>
        <v>0</v>
      </c>
      <c r="AO34" s="24"/>
    </row>
    <row r="35" spans="1:41" s="2" customFormat="1" outlineLevel="2" x14ac:dyDescent="0.45">
      <c r="A35" s="38" t="str">
        <f>+Detallado!A35</f>
        <v xml:space="preserve">           (4) Alimentación</v>
      </c>
      <c r="B35" s="35">
        <f>+Detallado!D35</f>
        <v>0</v>
      </c>
      <c r="C35" s="15">
        <f>+Detallado!E35</f>
        <v>0</v>
      </c>
      <c r="D35" s="15">
        <f>+Detallado!F35</f>
        <v>0</v>
      </c>
      <c r="E35" s="35">
        <f>+Detallado!J35</f>
        <v>0</v>
      </c>
      <c r="F35" s="15">
        <f>+Detallado!K35</f>
        <v>0</v>
      </c>
      <c r="G35" s="15">
        <f>+Detallado!L35</f>
        <v>0</v>
      </c>
      <c r="H35" s="34">
        <f>D35+G35</f>
        <v>0</v>
      </c>
      <c r="I35" s="49"/>
      <c r="J35" s="48">
        <v>0</v>
      </c>
      <c r="K35" s="15">
        <v>0</v>
      </c>
      <c r="L35" s="15">
        <f>J35*K35</f>
        <v>0</v>
      </c>
      <c r="M35" s="48">
        <v>0</v>
      </c>
      <c r="N35" s="15">
        <v>0</v>
      </c>
      <c r="O35" s="15">
        <f>M35*N35</f>
        <v>0</v>
      </c>
      <c r="P35" s="48">
        <v>0</v>
      </c>
      <c r="Q35" s="15">
        <v>0</v>
      </c>
      <c r="R35" s="15">
        <f>P35*Q35</f>
        <v>0</v>
      </c>
      <c r="S35" s="48">
        <v>0</v>
      </c>
      <c r="T35" s="15">
        <v>0</v>
      </c>
      <c r="U35" s="96">
        <f>S35*T35</f>
        <v>0</v>
      </c>
      <c r="V35" s="51">
        <v>0</v>
      </c>
      <c r="W35" s="15">
        <v>0</v>
      </c>
      <c r="X35" s="15">
        <f>V35*W35</f>
        <v>0</v>
      </c>
      <c r="Y35" s="48">
        <v>0</v>
      </c>
      <c r="Z35" s="15">
        <v>0</v>
      </c>
      <c r="AA35" s="15">
        <f>Y35*Z35</f>
        <v>0</v>
      </c>
      <c r="AB35" s="48">
        <v>0</v>
      </c>
      <c r="AC35" s="15">
        <v>0</v>
      </c>
      <c r="AD35" s="96">
        <f>AB35*AC35</f>
        <v>0</v>
      </c>
      <c r="AE35" s="48">
        <v>0</v>
      </c>
      <c r="AF35" s="15">
        <v>0</v>
      </c>
      <c r="AG35" s="15">
        <f>AE35*AF35</f>
        <v>0</v>
      </c>
      <c r="AH35" s="48">
        <v>0</v>
      </c>
      <c r="AI35" s="15">
        <v>0</v>
      </c>
      <c r="AJ35" s="96">
        <f>AH35*AI35</f>
        <v>0</v>
      </c>
      <c r="AK35" s="48">
        <v>0</v>
      </c>
      <c r="AL35" s="15">
        <v>0</v>
      </c>
      <c r="AM35" s="15">
        <f>AK35*AL35</f>
        <v>0</v>
      </c>
      <c r="AN35" s="34">
        <f t="shared" si="11"/>
        <v>0</v>
      </c>
      <c r="AO35" s="24"/>
    </row>
    <row r="36" spans="1:41" s="2" customFormat="1" outlineLevel="2" x14ac:dyDescent="0.45">
      <c r="A36" s="38"/>
      <c r="B36" s="35">
        <f>+Detallado!D36</f>
        <v>0</v>
      </c>
      <c r="C36" s="15">
        <f>+Detallado!E36</f>
        <v>0</v>
      </c>
      <c r="D36" s="15">
        <f>+Detallado!F36</f>
        <v>0</v>
      </c>
      <c r="E36" s="35">
        <f>+Detallado!J36</f>
        <v>0</v>
      </c>
      <c r="F36" s="15">
        <f>+Detallado!K36</f>
        <v>0</v>
      </c>
      <c r="G36" s="15">
        <f>+Detallado!L36</f>
        <v>0</v>
      </c>
      <c r="H36" s="22"/>
      <c r="I36" s="25"/>
      <c r="J36" s="26"/>
      <c r="K36" s="24"/>
      <c r="L36" s="24"/>
      <c r="M36" s="26"/>
      <c r="N36" s="24"/>
      <c r="O36" s="24"/>
      <c r="P36" s="26"/>
      <c r="Q36" s="24"/>
      <c r="R36" s="24"/>
      <c r="S36" s="26"/>
      <c r="T36" s="24"/>
      <c r="U36" s="91"/>
      <c r="V36" s="24"/>
      <c r="W36" s="24"/>
      <c r="X36" s="24"/>
      <c r="Y36" s="26"/>
      <c r="Z36" s="24"/>
      <c r="AA36" s="24"/>
      <c r="AB36" s="26"/>
      <c r="AC36" s="24"/>
      <c r="AD36" s="91"/>
      <c r="AE36" s="26"/>
      <c r="AF36" s="24"/>
      <c r="AG36" s="24"/>
      <c r="AH36" s="26"/>
      <c r="AI36" s="24"/>
      <c r="AJ36" s="91"/>
      <c r="AK36" s="26"/>
      <c r="AL36" s="24"/>
      <c r="AM36" s="24"/>
      <c r="AN36" s="22"/>
      <c r="AO36" s="24"/>
    </row>
    <row r="37" spans="1:41" s="2" customFormat="1" ht="15.75" outlineLevel="1" thickBot="1" x14ac:dyDescent="0.5">
      <c r="A37" s="78"/>
      <c r="B37" s="190"/>
      <c r="C37" s="191"/>
      <c r="D37" s="192"/>
      <c r="E37" s="190"/>
      <c r="F37" s="191"/>
      <c r="G37" s="192"/>
      <c r="H37" s="194"/>
      <c r="I37" s="88"/>
      <c r="J37" s="37"/>
      <c r="K37" s="61"/>
      <c r="L37" s="61"/>
      <c r="M37" s="37"/>
      <c r="N37" s="61"/>
      <c r="O37" s="61"/>
      <c r="P37" s="213"/>
      <c r="Q37" s="65"/>
      <c r="R37" s="65"/>
      <c r="S37" s="213"/>
      <c r="T37" s="65"/>
      <c r="U37" s="64"/>
      <c r="V37" s="36"/>
      <c r="W37" s="61"/>
      <c r="X37" s="36"/>
      <c r="Y37" s="213"/>
      <c r="Z37" s="65"/>
      <c r="AA37" s="65"/>
      <c r="AB37" s="37"/>
      <c r="AC37" s="61"/>
      <c r="AD37" s="94"/>
      <c r="AE37" s="213"/>
      <c r="AF37" s="65"/>
      <c r="AG37" s="65"/>
      <c r="AH37" s="37"/>
      <c r="AI37" s="61"/>
      <c r="AJ37" s="94"/>
      <c r="AK37" s="213"/>
      <c r="AL37" s="65"/>
      <c r="AM37" s="65"/>
      <c r="AN37" s="50"/>
      <c r="AO37" s="24"/>
    </row>
    <row r="38" spans="1:41" s="2" customFormat="1" ht="15.75" thickBot="1" x14ac:dyDescent="0.5">
      <c r="A38" s="200" t="s">
        <v>37</v>
      </c>
      <c r="B38" s="187"/>
      <c r="C38" s="188"/>
      <c r="D38" s="189">
        <f>SUM(D32:D37)</f>
        <v>0</v>
      </c>
      <c r="E38" s="214"/>
      <c r="F38" s="215"/>
      <c r="G38" s="189">
        <f>SUM(G32:G37)</f>
        <v>0</v>
      </c>
      <c r="H38" s="189">
        <f>SUM(H32:H37)</f>
        <v>0</v>
      </c>
      <c r="I38" s="218"/>
      <c r="J38" s="202"/>
      <c r="K38" s="216">
        <f>SUM(K32:K37)</f>
        <v>0</v>
      </c>
      <c r="L38" s="219">
        <f>SUM(L32:L37)</f>
        <v>0</v>
      </c>
      <c r="M38" s="202"/>
      <c r="N38" s="216">
        <f>SUM(N32:N37)</f>
        <v>0</v>
      </c>
      <c r="O38" s="219">
        <f>SUM(O32:O37)</f>
        <v>0</v>
      </c>
      <c r="P38" s="202"/>
      <c r="Q38" s="216">
        <f>SUM(Q32:Q37)</f>
        <v>0</v>
      </c>
      <c r="R38" s="219">
        <f>SUM(R32:R37)</f>
        <v>0</v>
      </c>
      <c r="S38" s="202"/>
      <c r="T38" s="216">
        <f>SUM(T32:T37)</f>
        <v>0</v>
      </c>
      <c r="U38" s="219">
        <f>SUM(U32:U37)</f>
        <v>0</v>
      </c>
      <c r="V38" s="202"/>
      <c r="W38" s="216">
        <f>SUM(W32:W37)</f>
        <v>0</v>
      </c>
      <c r="X38" s="219">
        <f>SUM(X32:X37)</f>
        <v>0</v>
      </c>
      <c r="Y38" s="202"/>
      <c r="Z38" s="216">
        <f>SUM(Z32:Z37)</f>
        <v>0</v>
      </c>
      <c r="AA38" s="219">
        <f>SUM(AA32:AA37)</f>
        <v>0</v>
      </c>
      <c r="AB38" s="202"/>
      <c r="AC38" s="216">
        <f>SUM(AC32:AC37)</f>
        <v>0</v>
      </c>
      <c r="AD38" s="219">
        <f>SUM(AD32:AD37)</f>
        <v>0</v>
      </c>
      <c r="AE38" s="202"/>
      <c r="AF38" s="216">
        <f>SUM(AF32:AF37)</f>
        <v>0</v>
      </c>
      <c r="AG38" s="219">
        <f>SUM(AG32:AG37)</f>
        <v>0</v>
      </c>
      <c r="AH38" s="202"/>
      <c r="AI38" s="216">
        <f>SUM(AI32:AI37)</f>
        <v>0</v>
      </c>
      <c r="AJ38" s="219">
        <f>SUM(AJ32:AJ37)</f>
        <v>0</v>
      </c>
      <c r="AK38" s="202"/>
      <c r="AL38" s="216">
        <f>SUM(AL32:AL37)</f>
        <v>0</v>
      </c>
      <c r="AM38" s="219">
        <f>SUM(AM32:AM37)</f>
        <v>0</v>
      </c>
      <c r="AN38" s="217">
        <f>SUM(AN32:AN36)</f>
        <v>0</v>
      </c>
      <c r="AO38" s="24"/>
    </row>
    <row r="39" spans="1:41" s="2" customFormat="1" x14ac:dyDescent="0.45">
      <c r="A39" s="43"/>
      <c r="B39" s="26"/>
      <c r="C39" s="24"/>
      <c r="D39" s="36"/>
      <c r="E39" s="26"/>
      <c r="F39" s="24"/>
      <c r="G39" s="36"/>
      <c r="H39" s="34"/>
      <c r="I39" s="44"/>
      <c r="J39" s="37"/>
      <c r="K39" s="36"/>
      <c r="L39" s="36"/>
      <c r="M39" s="37"/>
      <c r="N39" s="36"/>
      <c r="O39" s="36"/>
      <c r="P39" s="37"/>
      <c r="Q39" s="36"/>
      <c r="R39" s="36"/>
      <c r="S39" s="37"/>
      <c r="T39" s="36"/>
      <c r="U39" s="94"/>
      <c r="V39" s="36"/>
      <c r="W39" s="36"/>
      <c r="X39" s="36"/>
      <c r="Y39" s="37"/>
      <c r="Z39" s="36"/>
      <c r="AA39" s="36"/>
      <c r="AB39" s="37"/>
      <c r="AC39" s="36"/>
      <c r="AD39" s="94"/>
      <c r="AE39" s="37"/>
      <c r="AF39" s="36"/>
      <c r="AG39" s="36"/>
      <c r="AH39" s="37"/>
      <c r="AI39" s="36"/>
      <c r="AJ39" s="94"/>
      <c r="AK39" s="37"/>
      <c r="AL39" s="36"/>
      <c r="AM39" s="36"/>
      <c r="AN39" s="34"/>
      <c r="AO39" s="24"/>
    </row>
    <row r="40" spans="1:41" s="2" customFormat="1" x14ac:dyDescent="0.45">
      <c r="A40" s="23" t="s">
        <v>38</v>
      </c>
      <c r="B40" s="52" t="s">
        <v>32</v>
      </c>
      <c r="D40" s="24"/>
      <c r="E40" s="52" t="s">
        <v>32</v>
      </c>
      <c r="G40" s="24"/>
      <c r="H40" s="22"/>
      <c r="I40" s="25"/>
      <c r="J40" s="52" t="s">
        <v>32</v>
      </c>
      <c r="L40" s="24"/>
      <c r="M40" s="52" t="s">
        <v>32</v>
      </c>
      <c r="O40" s="24"/>
      <c r="P40" s="52" t="s">
        <v>32</v>
      </c>
      <c r="R40" s="24"/>
      <c r="S40" s="52" t="s">
        <v>32</v>
      </c>
      <c r="U40" s="91"/>
      <c r="V40" s="17" t="s">
        <v>32</v>
      </c>
      <c r="X40" s="24"/>
      <c r="Y40" s="52" t="s">
        <v>32</v>
      </c>
      <c r="AA40" s="24"/>
      <c r="AB40" s="52" t="s">
        <v>32</v>
      </c>
      <c r="AD40" s="91"/>
      <c r="AE40" s="52" t="s">
        <v>32</v>
      </c>
      <c r="AG40" s="24"/>
      <c r="AH40" s="52" t="s">
        <v>32</v>
      </c>
      <c r="AJ40" s="91"/>
      <c r="AK40" s="52" t="s">
        <v>32</v>
      </c>
      <c r="AM40" s="24"/>
      <c r="AN40" s="27"/>
      <c r="AO40" s="24"/>
    </row>
    <row r="41" spans="1:41" s="2" customFormat="1" outlineLevel="2" x14ac:dyDescent="0.45">
      <c r="A41" s="20">
        <f>+Detallado!A41</f>
        <v>0</v>
      </c>
      <c r="B41" s="113">
        <f>+Detallado!D41</f>
        <v>0</v>
      </c>
      <c r="C41" s="101">
        <f>+Detallado!E41</f>
        <v>0</v>
      </c>
      <c r="D41" s="36">
        <f>+B41*C41</f>
        <v>0</v>
      </c>
      <c r="E41" s="113">
        <f>+Detallado!J41</f>
        <v>0</v>
      </c>
      <c r="F41" s="101">
        <f>+Detallado!K41</f>
        <v>0</v>
      </c>
      <c r="G41" s="36">
        <f>F41*E41</f>
        <v>0</v>
      </c>
      <c r="H41" s="34">
        <f>D41+G41</f>
        <v>0</v>
      </c>
      <c r="I41" s="44"/>
      <c r="J41" s="48">
        <v>0</v>
      </c>
      <c r="K41" s="15">
        <v>0</v>
      </c>
      <c r="L41" s="15">
        <f t="shared" ref="L41:L48" si="12">J41*K41</f>
        <v>0</v>
      </c>
      <c r="M41" s="48">
        <v>0</v>
      </c>
      <c r="N41" s="15">
        <v>0</v>
      </c>
      <c r="O41" s="15">
        <f t="shared" ref="O41:O48" si="13">M41*N41</f>
        <v>0</v>
      </c>
      <c r="P41" s="48">
        <v>0</v>
      </c>
      <c r="Q41" s="15">
        <v>0</v>
      </c>
      <c r="R41" s="15">
        <f t="shared" ref="R41:R48" si="14">P41*Q41</f>
        <v>0</v>
      </c>
      <c r="S41" s="48">
        <v>0</v>
      </c>
      <c r="T41" s="15">
        <v>0</v>
      </c>
      <c r="U41" s="96">
        <f t="shared" ref="U41:U48" si="15">S41*T41</f>
        <v>0</v>
      </c>
      <c r="V41" s="51">
        <v>0</v>
      </c>
      <c r="W41" s="15">
        <v>0</v>
      </c>
      <c r="X41" s="15">
        <f t="shared" ref="X41:X48" si="16">V41*W41</f>
        <v>0</v>
      </c>
      <c r="Y41" s="48">
        <v>0</v>
      </c>
      <c r="Z41" s="15">
        <v>0</v>
      </c>
      <c r="AA41" s="15">
        <f t="shared" ref="AA41:AA48" si="17">Y41*Z41</f>
        <v>0</v>
      </c>
      <c r="AB41" s="48">
        <v>0</v>
      </c>
      <c r="AC41" s="15">
        <v>0</v>
      </c>
      <c r="AD41" s="96">
        <f t="shared" ref="AD41:AD48" si="18">AB41*AC41</f>
        <v>0</v>
      </c>
      <c r="AE41" s="48">
        <v>0</v>
      </c>
      <c r="AF41" s="15">
        <v>0</v>
      </c>
      <c r="AG41" s="15">
        <f t="shared" ref="AG41:AG48" si="19">AE41*AF41</f>
        <v>0</v>
      </c>
      <c r="AH41" s="48">
        <v>0</v>
      </c>
      <c r="AI41" s="15">
        <v>0</v>
      </c>
      <c r="AJ41" s="96">
        <f t="shared" ref="AJ41:AJ48" si="20">AH41*AI41</f>
        <v>0</v>
      </c>
      <c r="AK41" s="48">
        <v>0</v>
      </c>
      <c r="AL41" s="15">
        <v>0</v>
      </c>
      <c r="AM41" s="15">
        <f t="shared" ref="AM41:AM48" si="21">AK41*AL41</f>
        <v>0</v>
      </c>
      <c r="AN41" s="34">
        <f t="shared" ref="AN41:AN48" si="22">L41+O41+R41+U41+X41+AA41+AD41+AG41+AJ41+AM41</f>
        <v>0</v>
      </c>
      <c r="AO41" s="24"/>
    </row>
    <row r="42" spans="1:41" s="2" customFormat="1" outlineLevel="2" x14ac:dyDescent="0.45">
      <c r="A42" s="20">
        <f>+Detallado!A42</f>
        <v>0</v>
      </c>
      <c r="B42" s="113">
        <f>+Detallado!D42</f>
        <v>0</v>
      </c>
      <c r="C42" s="101">
        <f>+Detallado!E42</f>
        <v>0</v>
      </c>
      <c r="D42" s="36">
        <f t="shared" ref="D42:D47" si="23">+B42*C42</f>
        <v>0</v>
      </c>
      <c r="E42" s="113">
        <f>+Detallado!J42</f>
        <v>0</v>
      </c>
      <c r="F42" s="101">
        <f>+Detallado!K42</f>
        <v>0</v>
      </c>
      <c r="G42" s="36">
        <f t="shared" ref="G42:G47" si="24">F42*E42</f>
        <v>0</v>
      </c>
      <c r="H42" s="34">
        <f t="shared" ref="H42:H47" si="25">D42+G42</f>
        <v>0</v>
      </c>
      <c r="I42" s="44"/>
      <c r="J42" s="48">
        <v>0</v>
      </c>
      <c r="K42" s="15">
        <v>0</v>
      </c>
      <c r="L42" s="15">
        <f t="shared" si="12"/>
        <v>0</v>
      </c>
      <c r="M42" s="48">
        <v>0</v>
      </c>
      <c r="N42" s="15">
        <v>0</v>
      </c>
      <c r="O42" s="15">
        <f t="shared" si="13"/>
        <v>0</v>
      </c>
      <c r="P42" s="48">
        <v>0</v>
      </c>
      <c r="Q42" s="15">
        <v>0</v>
      </c>
      <c r="R42" s="15">
        <f t="shared" si="14"/>
        <v>0</v>
      </c>
      <c r="S42" s="48">
        <v>0</v>
      </c>
      <c r="T42" s="15">
        <v>0</v>
      </c>
      <c r="U42" s="96">
        <f t="shared" si="15"/>
        <v>0</v>
      </c>
      <c r="V42" s="51">
        <v>0</v>
      </c>
      <c r="W42" s="15">
        <v>0</v>
      </c>
      <c r="X42" s="15">
        <f t="shared" si="16"/>
        <v>0</v>
      </c>
      <c r="Y42" s="48">
        <v>0</v>
      </c>
      <c r="Z42" s="15">
        <v>0</v>
      </c>
      <c r="AA42" s="15">
        <f t="shared" si="17"/>
        <v>0</v>
      </c>
      <c r="AB42" s="48">
        <v>0</v>
      </c>
      <c r="AC42" s="15">
        <v>0</v>
      </c>
      <c r="AD42" s="96">
        <f t="shared" si="18"/>
        <v>0</v>
      </c>
      <c r="AE42" s="48">
        <v>0</v>
      </c>
      <c r="AF42" s="15">
        <v>0</v>
      </c>
      <c r="AG42" s="15">
        <f t="shared" si="19"/>
        <v>0</v>
      </c>
      <c r="AH42" s="48">
        <v>0</v>
      </c>
      <c r="AI42" s="15">
        <v>0</v>
      </c>
      <c r="AJ42" s="96">
        <f t="shared" si="20"/>
        <v>0</v>
      </c>
      <c r="AK42" s="48">
        <v>0</v>
      </c>
      <c r="AL42" s="15">
        <v>0</v>
      </c>
      <c r="AM42" s="15">
        <f t="shared" si="21"/>
        <v>0</v>
      </c>
      <c r="AN42" s="34">
        <f t="shared" si="22"/>
        <v>0</v>
      </c>
      <c r="AO42" s="24"/>
    </row>
    <row r="43" spans="1:41" s="2" customFormat="1" outlineLevel="2" x14ac:dyDescent="0.45">
      <c r="A43" s="20">
        <f>+Detallado!A43</f>
        <v>0</v>
      </c>
      <c r="B43" s="113">
        <f>+Detallado!D43</f>
        <v>0</v>
      </c>
      <c r="C43" s="101">
        <f>+Detallado!E43</f>
        <v>0</v>
      </c>
      <c r="D43" s="36">
        <f t="shared" si="23"/>
        <v>0</v>
      </c>
      <c r="E43" s="113">
        <f>+Detallado!J43</f>
        <v>0</v>
      </c>
      <c r="F43" s="101">
        <f>+Detallado!K43</f>
        <v>0</v>
      </c>
      <c r="G43" s="36">
        <f t="shared" si="24"/>
        <v>0</v>
      </c>
      <c r="H43" s="34">
        <f t="shared" si="25"/>
        <v>0</v>
      </c>
      <c r="I43" s="44"/>
      <c r="J43" s="48">
        <v>0</v>
      </c>
      <c r="K43" s="15">
        <v>0</v>
      </c>
      <c r="L43" s="15">
        <f t="shared" si="12"/>
        <v>0</v>
      </c>
      <c r="M43" s="48">
        <v>0</v>
      </c>
      <c r="N43" s="15">
        <v>0</v>
      </c>
      <c r="O43" s="15">
        <f t="shared" si="13"/>
        <v>0</v>
      </c>
      <c r="P43" s="48">
        <v>0</v>
      </c>
      <c r="Q43" s="15">
        <v>0</v>
      </c>
      <c r="R43" s="15">
        <f t="shared" si="14"/>
        <v>0</v>
      </c>
      <c r="S43" s="48">
        <v>0</v>
      </c>
      <c r="T43" s="15">
        <v>0</v>
      </c>
      <c r="U43" s="96">
        <f t="shared" si="15"/>
        <v>0</v>
      </c>
      <c r="V43" s="51">
        <v>0</v>
      </c>
      <c r="W43" s="15">
        <v>0</v>
      </c>
      <c r="X43" s="15">
        <f t="shared" si="16"/>
        <v>0</v>
      </c>
      <c r="Y43" s="48">
        <v>0</v>
      </c>
      <c r="Z43" s="15">
        <v>0</v>
      </c>
      <c r="AA43" s="15">
        <f t="shared" si="17"/>
        <v>0</v>
      </c>
      <c r="AB43" s="48">
        <v>0</v>
      </c>
      <c r="AC43" s="15">
        <v>0</v>
      </c>
      <c r="AD43" s="96">
        <f t="shared" si="18"/>
        <v>0</v>
      </c>
      <c r="AE43" s="48">
        <v>0</v>
      </c>
      <c r="AF43" s="15">
        <v>0</v>
      </c>
      <c r="AG43" s="15">
        <f t="shared" si="19"/>
        <v>0</v>
      </c>
      <c r="AH43" s="48">
        <v>0</v>
      </c>
      <c r="AI43" s="15">
        <v>0</v>
      </c>
      <c r="AJ43" s="96">
        <f t="shared" si="20"/>
        <v>0</v>
      </c>
      <c r="AK43" s="48">
        <v>0</v>
      </c>
      <c r="AL43" s="15">
        <v>0</v>
      </c>
      <c r="AM43" s="15">
        <f t="shared" si="21"/>
        <v>0</v>
      </c>
      <c r="AN43" s="34">
        <f t="shared" si="22"/>
        <v>0</v>
      </c>
      <c r="AO43" s="24"/>
    </row>
    <row r="44" spans="1:41" s="2" customFormat="1" outlineLevel="2" x14ac:dyDescent="0.45">
      <c r="A44" s="20">
        <f>+Detallado!A44</f>
        <v>0</v>
      </c>
      <c r="B44" s="113">
        <f>+Detallado!D44</f>
        <v>0</v>
      </c>
      <c r="C44" s="101">
        <f>+Detallado!E44</f>
        <v>0</v>
      </c>
      <c r="D44" s="36">
        <f t="shared" si="23"/>
        <v>0</v>
      </c>
      <c r="E44" s="113">
        <f>+Detallado!J44</f>
        <v>0</v>
      </c>
      <c r="F44" s="101">
        <f>+Detallado!K44</f>
        <v>0</v>
      </c>
      <c r="G44" s="36">
        <f t="shared" si="24"/>
        <v>0</v>
      </c>
      <c r="H44" s="34">
        <f t="shared" si="25"/>
        <v>0</v>
      </c>
      <c r="I44" s="44"/>
      <c r="J44" s="48">
        <v>0</v>
      </c>
      <c r="K44" s="15">
        <v>0</v>
      </c>
      <c r="L44" s="15">
        <f t="shared" si="12"/>
        <v>0</v>
      </c>
      <c r="M44" s="48">
        <v>0</v>
      </c>
      <c r="N44" s="15">
        <v>0</v>
      </c>
      <c r="O44" s="15">
        <f t="shared" si="13"/>
        <v>0</v>
      </c>
      <c r="P44" s="48">
        <v>0</v>
      </c>
      <c r="Q44" s="15">
        <v>0</v>
      </c>
      <c r="R44" s="15">
        <f t="shared" si="14"/>
        <v>0</v>
      </c>
      <c r="S44" s="48">
        <v>0</v>
      </c>
      <c r="T44" s="15">
        <v>0</v>
      </c>
      <c r="U44" s="96">
        <f t="shared" si="15"/>
        <v>0</v>
      </c>
      <c r="V44" s="51">
        <v>0</v>
      </c>
      <c r="W44" s="15">
        <v>0</v>
      </c>
      <c r="X44" s="15">
        <f t="shared" si="16"/>
        <v>0</v>
      </c>
      <c r="Y44" s="48">
        <v>0</v>
      </c>
      <c r="Z44" s="15">
        <v>0</v>
      </c>
      <c r="AA44" s="15">
        <f t="shared" si="17"/>
        <v>0</v>
      </c>
      <c r="AB44" s="48">
        <v>0</v>
      </c>
      <c r="AC44" s="15">
        <v>0</v>
      </c>
      <c r="AD44" s="96">
        <f t="shared" si="18"/>
        <v>0</v>
      </c>
      <c r="AE44" s="48">
        <v>0</v>
      </c>
      <c r="AF44" s="15">
        <v>0</v>
      </c>
      <c r="AG44" s="15">
        <f t="shared" si="19"/>
        <v>0</v>
      </c>
      <c r="AH44" s="48">
        <v>0</v>
      </c>
      <c r="AI44" s="15">
        <v>0</v>
      </c>
      <c r="AJ44" s="96">
        <f t="shared" si="20"/>
        <v>0</v>
      </c>
      <c r="AK44" s="48">
        <v>0</v>
      </c>
      <c r="AL44" s="15">
        <v>0</v>
      </c>
      <c r="AM44" s="15">
        <f t="shared" si="21"/>
        <v>0</v>
      </c>
      <c r="AN44" s="34">
        <f t="shared" si="22"/>
        <v>0</v>
      </c>
      <c r="AO44" s="24"/>
    </row>
    <row r="45" spans="1:41" s="2" customFormat="1" outlineLevel="2" x14ac:dyDescent="0.45">
      <c r="A45" s="20">
        <f>+Detallado!A45</f>
        <v>0</v>
      </c>
      <c r="B45" s="113">
        <f>+Detallado!D45</f>
        <v>0</v>
      </c>
      <c r="C45" s="101">
        <f>+Detallado!E45</f>
        <v>0</v>
      </c>
      <c r="D45" s="36">
        <f t="shared" si="23"/>
        <v>0</v>
      </c>
      <c r="E45" s="113">
        <f>+Detallado!J45</f>
        <v>0</v>
      </c>
      <c r="F45" s="101">
        <f>+Detallado!K45</f>
        <v>0</v>
      </c>
      <c r="G45" s="36">
        <f t="shared" si="24"/>
        <v>0</v>
      </c>
      <c r="H45" s="34">
        <f t="shared" si="25"/>
        <v>0</v>
      </c>
      <c r="I45" s="44"/>
      <c r="J45" s="48">
        <v>0</v>
      </c>
      <c r="K45" s="15">
        <v>0</v>
      </c>
      <c r="L45" s="15">
        <f t="shared" si="12"/>
        <v>0</v>
      </c>
      <c r="M45" s="48">
        <v>0</v>
      </c>
      <c r="N45" s="15">
        <v>0</v>
      </c>
      <c r="O45" s="15">
        <f t="shared" si="13"/>
        <v>0</v>
      </c>
      <c r="P45" s="48">
        <v>0</v>
      </c>
      <c r="Q45" s="15">
        <v>0</v>
      </c>
      <c r="R45" s="15">
        <f t="shared" si="14"/>
        <v>0</v>
      </c>
      <c r="S45" s="48">
        <v>0</v>
      </c>
      <c r="T45" s="15">
        <v>0</v>
      </c>
      <c r="U45" s="96">
        <f t="shared" si="15"/>
        <v>0</v>
      </c>
      <c r="V45" s="51">
        <v>0</v>
      </c>
      <c r="W45" s="15">
        <v>0</v>
      </c>
      <c r="X45" s="15">
        <f t="shared" si="16"/>
        <v>0</v>
      </c>
      <c r="Y45" s="48">
        <v>0</v>
      </c>
      <c r="Z45" s="15">
        <v>0</v>
      </c>
      <c r="AA45" s="15">
        <f t="shared" si="17"/>
        <v>0</v>
      </c>
      <c r="AB45" s="48">
        <v>0</v>
      </c>
      <c r="AC45" s="15">
        <v>0</v>
      </c>
      <c r="AD45" s="96">
        <f t="shared" si="18"/>
        <v>0</v>
      </c>
      <c r="AE45" s="48">
        <v>0</v>
      </c>
      <c r="AF45" s="15">
        <v>0</v>
      </c>
      <c r="AG45" s="15">
        <f t="shared" si="19"/>
        <v>0</v>
      </c>
      <c r="AH45" s="48">
        <v>0</v>
      </c>
      <c r="AI45" s="15">
        <v>0</v>
      </c>
      <c r="AJ45" s="96">
        <f t="shared" si="20"/>
        <v>0</v>
      </c>
      <c r="AK45" s="48">
        <v>0</v>
      </c>
      <c r="AL45" s="15">
        <v>0</v>
      </c>
      <c r="AM45" s="15">
        <f t="shared" si="21"/>
        <v>0</v>
      </c>
      <c r="AN45" s="34">
        <f t="shared" si="22"/>
        <v>0</v>
      </c>
      <c r="AO45" s="24"/>
    </row>
    <row r="46" spans="1:41" s="2" customFormat="1" outlineLevel="2" x14ac:dyDescent="0.45">
      <c r="A46" s="20">
        <f>+Detallado!A46</f>
        <v>0</v>
      </c>
      <c r="B46" s="113">
        <f>+Detallado!D46</f>
        <v>0</v>
      </c>
      <c r="C46" s="101">
        <f>+Detallado!E46</f>
        <v>0</v>
      </c>
      <c r="D46" s="36">
        <f t="shared" si="23"/>
        <v>0</v>
      </c>
      <c r="E46" s="113">
        <f>+Detallado!J46</f>
        <v>0</v>
      </c>
      <c r="F46" s="101">
        <f>+Detallado!K46</f>
        <v>0</v>
      </c>
      <c r="G46" s="36">
        <f t="shared" si="24"/>
        <v>0</v>
      </c>
      <c r="H46" s="34">
        <f t="shared" si="25"/>
        <v>0</v>
      </c>
      <c r="I46" s="44"/>
      <c r="J46" s="48">
        <v>0</v>
      </c>
      <c r="K46" s="15">
        <v>0</v>
      </c>
      <c r="L46" s="15">
        <f t="shared" si="12"/>
        <v>0</v>
      </c>
      <c r="M46" s="48">
        <v>0</v>
      </c>
      <c r="N46" s="15">
        <v>0</v>
      </c>
      <c r="O46" s="15">
        <f t="shared" si="13"/>
        <v>0</v>
      </c>
      <c r="P46" s="48">
        <v>0</v>
      </c>
      <c r="Q46" s="15">
        <v>0</v>
      </c>
      <c r="R46" s="15">
        <f t="shared" si="14"/>
        <v>0</v>
      </c>
      <c r="S46" s="48">
        <v>0</v>
      </c>
      <c r="T46" s="15">
        <v>0</v>
      </c>
      <c r="U46" s="96">
        <f t="shared" si="15"/>
        <v>0</v>
      </c>
      <c r="V46" s="51">
        <v>0</v>
      </c>
      <c r="W46" s="15">
        <v>0</v>
      </c>
      <c r="X46" s="15">
        <f t="shared" si="16"/>
        <v>0</v>
      </c>
      <c r="Y46" s="48">
        <v>0</v>
      </c>
      <c r="Z46" s="15">
        <v>0</v>
      </c>
      <c r="AA46" s="15">
        <f t="shared" si="17"/>
        <v>0</v>
      </c>
      <c r="AB46" s="48">
        <v>0</v>
      </c>
      <c r="AC46" s="15">
        <v>0</v>
      </c>
      <c r="AD46" s="96">
        <f t="shared" si="18"/>
        <v>0</v>
      </c>
      <c r="AE46" s="48">
        <v>0</v>
      </c>
      <c r="AF46" s="15">
        <v>0</v>
      </c>
      <c r="AG46" s="15">
        <f t="shared" si="19"/>
        <v>0</v>
      </c>
      <c r="AH46" s="48">
        <v>0</v>
      </c>
      <c r="AI46" s="15">
        <v>0</v>
      </c>
      <c r="AJ46" s="96">
        <f t="shared" si="20"/>
        <v>0</v>
      </c>
      <c r="AK46" s="48">
        <v>0</v>
      </c>
      <c r="AL46" s="15">
        <v>0</v>
      </c>
      <c r="AM46" s="15">
        <f t="shared" si="21"/>
        <v>0</v>
      </c>
      <c r="AN46" s="34">
        <f t="shared" si="22"/>
        <v>0</v>
      </c>
      <c r="AO46" s="24"/>
    </row>
    <row r="47" spans="1:41" s="2" customFormat="1" outlineLevel="2" x14ac:dyDescent="0.45">
      <c r="A47" s="20">
        <f>+Detallado!A47</f>
        <v>0</v>
      </c>
      <c r="B47" s="113">
        <f>+Detallado!D47</f>
        <v>0</v>
      </c>
      <c r="C47" s="101">
        <f>+Detallado!E47</f>
        <v>0</v>
      </c>
      <c r="D47" s="36">
        <f t="shared" si="23"/>
        <v>0</v>
      </c>
      <c r="E47" s="113">
        <f>+Detallado!J47</f>
        <v>0</v>
      </c>
      <c r="F47" s="101">
        <f>+Detallado!K47</f>
        <v>0</v>
      </c>
      <c r="G47" s="36">
        <f t="shared" si="24"/>
        <v>0</v>
      </c>
      <c r="H47" s="34">
        <f t="shared" si="25"/>
        <v>0</v>
      </c>
      <c r="I47" s="44"/>
      <c r="J47" s="48">
        <v>0</v>
      </c>
      <c r="K47" s="15">
        <v>0</v>
      </c>
      <c r="L47" s="15">
        <f t="shared" si="12"/>
        <v>0</v>
      </c>
      <c r="M47" s="48">
        <v>0</v>
      </c>
      <c r="N47" s="15">
        <v>0</v>
      </c>
      <c r="O47" s="15">
        <f t="shared" si="13"/>
        <v>0</v>
      </c>
      <c r="P47" s="48">
        <v>0</v>
      </c>
      <c r="Q47" s="15">
        <v>0</v>
      </c>
      <c r="R47" s="15">
        <f t="shared" si="14"/>
        <v>0</v>
      </c>
      <c r="S47" s="48">
        <v>0</v>
      </c>
      <c r="T47" s="15">
        <v>0</v>
      </c>
      <c r="U47" s="96">
        <f t="shared" si="15"/>
        <v>0</v>
      </c>
      <c r="V47" s="51">
        <v>0</v>
      </c>
      <c r="W47" s="15">
        <v>0</v>
      </c>
      <c r="X47" s="15">
        <f t="shared" si="16"/>
        <v>0</v>
      </c>
      <c r="Y47" s="48">
        <v>0</v>
      </c>
      <c r="Z47" s="15">
        <v>0</v>
      </c>
      <c r="AA47" s="15">
        <f t="shared" si="17"/>
        <v>0</v>
      </c>
      <c r="AB47" s="48">
        <v>0</v>
      </c>
      <c r="AC47" s="15">
        <v>0</v>
      </c>
      <c r="AD47" s="96">
        <f t="shared" si="18"/>
        <v>0</v>
      </c>
      <c r="AE47" s="48">
        <v>0</v>
      </c>
      <c r="AF47" s="15">
        <v>0</v>
      </c>
      <c r="AG47" s="15">
        <f t="shared" si="19"/>
        <v>0</v>
      </c>
      <c r="AH47" s="48">
        <v>0</v>
      </c>
      <c r="AI47" s="15">
        <v>0</v>
      </c>
      <c r="AJ47" s="96">
        <f t="shared" si="20"/>
        <v>0</v>
      </c>
      <c r="AK47" s="48">
        <v>0</v>
      </c>
      <c r="AL47" s="15">
        <v>0</v>
      </c>
      <c r="AM47" s="15">
        <f t="shared" si="21"/>
        <v>0</v>
      </c>
      <c r="AN47" s="34">
        <f t="shared" si="22"/>
        <v>0</v>
      </c>
      <c r="AO47" s="24"/>
    </row>
    <row r="48" spans="1:41" s="2" customFormat="1" ht="15.75" outlineLevel="2" thickBot="1" x14ac:dyDescent="0.5">
      <c r="A48" s="20"/>
      <c r="B48" s="35"/>
      <c r="C48" s="15"/>
      <c r="D48" s="36"/>
      <c r="E48" s="35"/>
      <c r="F48" s="15"/>
      <c r="G48" s="36"/>
      <c r="H48" s="34"/>
      <c r="I48" s="44"/>
      <c r="J48" s="48">
        <v>0</v>
      </c>
      <c r="K48" s="15">
        <v>0</v>
      </c>
      <c r="L48" s="15">
        <f t="shared" si="12"/>
        <v>0</v>
      </c>
      <c r="M48" s="48">
        <v>0</v>
      </c>
      <c r="N48" s="15">
        <v>0</v>
      </c>
      <c r="O48" s="15">
        <f t="shared" si="13"/>
        <v>0</v>
      </c>
      <c r="P48" s="48">
        <v>0</v>
      </c>
      <c r="Q48" s="15">
        <v>0</v>
      </c>
      <c r="R48" s="15">
        <f t="shared" si="14"/>
        <v>0</v>
      </c>
      <c r="S48" s="48">
        <v>0</v>
      </c>
      <c r="T48" s="15">
        <v>0</v>
      </c>
      <c r="U48" s="96">
        <f t="shared" si="15"/>
        <v>0</v>
      </c>
      <c r="V48" s="51">
        <v>0</v>
      </c>
      <c r="W48" s="15">
        <v>0</v>
      </c>
      <c r="X48" s="15">
        <f t="shared" si="16"/>
        <v>0</v>
      </c>
      <c r="Y48" s="48">
        <v>0</v>
      </c>
      <c r="Z48" s="15">
        <v>0</v>
      </c>
      <c r="AA48" s="15">
        <f t="shared" si="17"/>
        <v>0</v>
      </c>
      <c r="AB48" s="48">
        <v>0</v>
      </c>
      <c r="AC48" s="15">
        <v>0</v>
      </c>
      <c r="AD48" s="96">
        <f t="shared" si="18"/>
        <v>0</v>
      </c>
      <c r="AE48" s="48">
        <v>0</v>
      </c>
      <c r="AF48" s="15">
        <v>0</v>
      </c>
      <c r="AG48" s="15">
        <f t="shared" si="19"/>
        <v>0</v>
      </c>
      <c r="AH48" s="48">
        <v>0</v>
      </c>
      <c r="AI48" s="15">
        <v>0</v>
      </c>
      <c r="AJ48" s="96">
        <f t="shared" si="20"/>
        <v>0</v>
      </c>
      <c r="AK48" s="48">
        <v>0</v>
      </c>
      <c r="AL48" s="15">
        <v>0</v>
      </c>
      <c r="AM48" s="15">
        <f t="shared" si="21"/>
        <v>0</v>
      </c>
      <c r="AN48" s="34">
        <f t="shared" si="22"/>
        <v>0</v>
      </c>
      <c r="AO48" s="24"/>
    </row>
    <row r="49" spans="1:41" s="2" customFormat="1" ht="15.75" thickBot="1" x14ac:dyDescent="0.5">
      <c r="A49" s="200" t="s">
        <v>39</v>
      </c>
      <c r="B49" s="214"/>
      <c r="C49" s="215"/>
      <c r="D49" s="204">
        <f>SUM(D41:D41)</f>
        <v>0</v>
      </c>
      <c r="E49" s="214"/>
      <c r="F49" s="215"/>
      <c r="G49" s="204">
        <f>SUM(G41:G41)</f>
        <v>0</v>
      </c>
      <c r="H49" s="207">
        <f>SUM(H41:H41)</f>
        <v>0</v>
      </c>
      <c r="I49" s="201"/>
      <c r="J49" s="202"/>
      <c r="K49" s="203"/>
      <c r="L49" s="204">
        <f>SUM(L41:L41)</f>
        <v>0</v>
      </c>
      <c r="M49" s="202"/>
      <c r="N49" s="203"/>
      <c r="O49" s="204">
        <f>SUM(O41:O41)</f>
        <v>0</v>
      </c>
      <c r="P49" s="205"/>
      <c r="Q49" s="204"/>
      <c r="R49" s="204">
        <f>SUM(R41:R41)</f>
        <v>0</v>
      </c>
      <c r="S49" s="205"/>
      <c r="T49" s="204"/>
      <c r="U49" s="206">
        <f>SUM(U41:U41)</f>
        <v>0</v>
      </c>
      <c r="V49" s="204"/>
      <c r="W49" s="204"/>
      <c r="X49" s="204"/>
      <c r="Y49" s="205"/>
      <c r="Z49" s="204"/>
      <c r="AA49" s="204">
        <f>SUM(AA41:AA41)</f>
        <v>0</v>
      </c>
      <c r="AB49" s="205"/>
      <c r="AC49" s="204"/>
      <c r="AD49" s="206"/>
      <c r="AE49" s="205"/>
      <c r="AF49" s="204"/>
      <c r="AG49" s="204">
        <f>SUM(AG41:AG41)</f>
        <v>0</v>
      </c>
      <c r="AH49" s="205"/>
      <c r="AI49" s="204"/>
      <c r="AJ49" s="206"/>
      <c r="AK49" s="205"/>
      <c r="AL49" s="204"/>
      <c r="AM49" s="204">
        <f>SUM(AM41:AM41)</f>
        <v>0</v>
      </c>
      <c r="AN49" s="207">
        <f>SUM(AN41:AN41)</f>
        <v>0</v>
      </c>
      <c r="AO49" s="24"/>
    </row>
    <row r="50" spans="1:41" s="2" customFormat="1" x14ac:dyDescent="0.45">
      <c r="A50" s="38"/>
      <c r="B50" s="26"/>
      <c r="C50" s="24"/>
      <c r="D50" s="32"/>
      <c r="E50" s="26"/>
      <c r="F50" s="24"/>
      <c r="G50" s="32"/>
      <c r="H50" s="42"/>
      <c r="I50" s="40"/>
      <c r="J50" s="37"/>
      <c r="K50" s="36"/>
      <c r="L50" s="32"/>
      <c r="M50" s="37"/>
      <c r="N50" s="36"/>
      <c r="O50" s="32"/>
      <c r="P50" s="41"/>
      <c r="Q50" s="32"/>
      <c r="R50" s="32"/>
      <c r="S50" s="41"/>
      <c r="T50" s="32"/>
      <c r="U50" s="93"/>
      <c r="V50" s="32"/>
      <c r="W50" s="32"/>
      <c r="X50" s="32"/>
      <c r="Y50" s="41"/>
      <c r="Z50" s="32"/>
      <c r="AA50" s="32"/>
      <c r="AB50" s="41"/>
      <c r="AC50" s="32"/>
      <c r="AD50" s="93"/>
      <c r="AE50" s="41"/>
      <c r="AF50" s="32"/>
      <c r="AG50" s="32"/>
      <c r="AH50" s="41"/>
      <c r="AI50" s="32"/>
      <c r="AJ50" s="93"/>
      <c r="AK50" s="41"/>
      <c r="AL50" s="32"/>
      <c r="AM50" s="32"/>
      <c r="AN50" s="42"/>
      <c r="AO50" s="24"/>
    </row>
    <row r="51" spans="1:41" s="2" customFormat="1" x14ac:dyDescent="0.45">
      <c r="A51" s="23" t="s">
        <v>40</v>
      </c>
      <c r="B51" s="52"/>
      <c r="D51" s="24"/>
      <c r="E51" s="52"/>
      <c r="G51" s="24"/>
      <c r="H51" s="22"/>
      <c r="I51" s="25"/>
      <c r="J51" s="52"/>
      <c r="L51" s="24"/>
      <c r="M51" s="52"/>
      <c r="O51" s="24"/>
      <c r="P51" s="26"/>
      <c r="Q51" s="24"/>
      <c r="R51" s="24"/>
      <c r="S51" s="26"/>
      <c r="T51" s="24"/>
      <c r="U51" s="91"/>
      <c r="V51" s="24"/>
      <c r="W51" s="24"/>
      <c r="X51" s="24"/>
      <c r="Y51" s="26"/>
      <c r="Z51" s="24"/>
      <c r="AA51" s="24"/>
      <c r="AB51" s="26"/>
      <c r="AC51" s="24"/>
      <c r="AD51" s="91"/>
      <c r="AE51" s="26"/>
      <c r="AF51" s="24"/>
      <c r="AG51" s="24"/>
      <c r="AH51" s="26"/>
      <c r="AI51" s="24"/>
      <c r="AJ51" s="91"/>
      <c r="AK51" s="26"/>
      <c r="AL51" s="24"/>
      <c r="AM51" s="24"/>
      <c r="AN51" s="27"/>
      <c r="AO51" s="24"/>
    </row>
    <row r="52" spans="1:41" s="2" customFormat="1" outlineLevel="1" x14ac:dyDescent="0.45">
      <c r="A52" s="29" t="s">
        <v>41</v>
      </c>
      <c r="B52" s="30" t="s">
        <v>79</v>
      </c>
      <c r="C52" s="31" t="s">
        <v>43</v>
      </c>
      <c r="D52" s="59">
        <f>SUM(D53:D64)</f>
        <v>0</v>
      </c>
      <c r="E52" s="30" t="s">
        <v>79</v>
      </c>
      <c r="F52" s="31" t="s">
        <v>43</v>
      </c>
      <c r="G52" s="59">
        <f>SUM(G53:G64)</f>
        <v>0</v>
      </c>
      <c r="H52" s="62">
        <f>SUM(H53:H64)</f>
        <v>0</v>
      </c>
      <c r="I52" s="86"/>
      <c r="J52" s="30" t="s">
        <v>19</v>
      </c>
      <c r="K52" s="31"/>
      <c r="L52" s="59">
        <f>SUM(L53:L64)</f>
        <v>0</v>
      </c>
      <c r="M52" s="30" t="s">
        <v>19</v>
      </c>
      <c r="N52" s="31"/>
      <c r="O52" s="59">
        <f>SUM(O53:O64)</f>
        <v>0</v>
      </c>
      <c r="P52" s="30" t="s">
        <v>19</v>
      </c>
      <c r="Q52" s="31"/>
      <c r="R52" s="59">
        <f>SUM(R53:R64)</f>
        <v>0</v>
      </c>
      <c r="S52" s="30" t="s">
        <v>19</v>
      </c>
      <c r="T52" s="31"/>
      <c r="U52" s="97">
        <f>SUM(U53:U64)</f>
        <v>0</v>
      </c>
      <c r="V52" s="89" t="s">
        <v>19</v>
      </c>
      <c r="W52" s="31"/>
      <c r="X52" s="59">
        <f>SUM(X53:X64)</f>
        <v>0</v>
      </c>
      <c r="Y52" s="30" t="s">
        <v>19</v>
      </c>
      <c r="Z52" s="31"/>
      <c r="AA52" s="59">
        <f>SUM(AA53:AA64)</f>
        <v>0</v>
      </c>
      <c r="AB52" s="30" t="s">
        <v>19</v>
      </c>
      <c r="AC52" s="31"/>
      <c r="AD52" s="97">
        <f>SUM(AD53:AD64)</f>
        <v>0</v>
      </c>
      <c r="AE52" s="30" t="s">
        <v>19</v>
      </c>
      <c r="AF52" s="31"/>
      <c r="AG52" s="59">
        <f>SUM(AG53:AG64)</f>
        <v>0</v>
      </c>
      <c r="AH52" s="30" t="s">
        <v>19</v>
      </c>
      <c r="AI52" s="31"/>
      <c r="AJ52" s="97">
        <f>SUM(AJ53:AJ64)</f>
        <v>0</v>
      </c>
      <c r="AK52" s="30" t="s">
        <v>19</v>
      </c>
      <c r="AL52" s="31"/>
      <c r="AM52" s="59">
        <f>SUM(AM53:AM64)</f>
        <v>0</v>
      </c>
      <c r="AN52" s="100">
        <f>SUM(AN53:AN64)</f>
        <v>0</v>
      </c>
      <c r="AO52" s="24"/>
    </row>
    <row r="53" spans="1:41" s="2" customFormat="1" outlineLevel="2" x14ac:dyDescent="0.45">
      <c r="A53" s="81" t="str">
        <f>+Detallado!A53</f>
        <v xml:space="preserve">                Consultor 1 (Nombre)</v>
      </c>
      <c r="B53" s="35">
        <f>+Detallado!D53</f>
        <v>0</v>
      </c>
      <c r="C53" s="15">
        <f>Detallado!G49</f>
        <v>0</v>
      </c>
      <c r="D53" s="82">
        <f>C53*B53</f>
        <v>0</v>
      </c>
      <c r="E53" s="35">
        <f>+Detallado!J53</f>
        <v>0</v>
      </c>
      <c r="F53" s="15">
        <f>+Detallado!K53</f>
        <v>0</v>
      </c>
      <c r="G53" s="82">
        <f>F53*E53</f>
        <v>0</v>
      </c>
      <c r="H53" s="34">
        <f t="shared" ref="H53:H64" si="26">D53+G53</f>
        <v>0</v>
      </c>
      <c r="I53" s="108"/>
      <c r="J53" s="48">
        <v>0</v>
      </c>
      <c r="K53" s="15">
        <v>0</v>
      </c>
      <c r="L53" s="82">
        <f>K53*J53</f>
        <v>0</v>
      </c>
      <c r="M53" s="48">
        <v>0</v>
      </c>
      <c r="N53" s="15">
        <v>0</v>
      </c>
      <c r="O53" s="82">
        <f>N53*M53</f>
        <v>0</v>
      </c>
      <c r="P53" s="48">
        <v>0</v>
      </c>
      <c r="Q53" s="15">
        <v>0</v>
      </c>
      <c r="R53" s="82">
        <f>Q53*P53</f>
        <v>0</v>
      </c>
      <c r="S53" s="48">
        <v>0</v>
      </c>
      <c r="T53" s="15">
        <v>0</v>
      </c>
      <c r="U53" s="104">
        <f>T53*S53</f>
        <v>0</v>
      </c>
      <c r="V53" s="51">
        <v>0</v>
      </c>
      <c r="W53" s="15">
        <v>0</v>
      </c>
      <c r="X53" s="82">
        <f>W53*V53</f>
        <v>0</v>
      </c>
      <c r="Y53" s="48">
        <v>0</v>
      </c>
      <c r="Z53" s="15">
        <v>0</v>
      </c>
      <c r="AA53" s="82">
        <f>Z53*Y53</f>
        <v>0</v>
      </c>
      <c r="AB53" s="48">
        <v>0</v>
      </c>
      <c r="AC53" s="15">
        <v>0</v>
      </c>
      <c r="AD53" s="104">
        <f>AC53*AB53</f>
        <v>0</v>
      </c>
      <c r="AE53" s="48">
        <v>0</v>
      </c>
      <c r="AF53" s="15">
        <v>0</v>
      </c>
      <c r="AG53" s="82">
        <f>AF53*AE53</f>
        <v>0</v>
      </c>
      <c r="AH53" s="48">
        <v>0</v>
      </c>
      <c r="AI53" s="15">
        <v>0</v>
      </c>
      <c r="AJ53" s="104">
        <f>AI53*AH53</f>
        <v>0</v>
      </c>
      <c r="AK53" s="48">
        <v>0</v>
      </c>
      <c r="AL53" s="15">
        <v>0</v>
      </c>
      <c r="AM53" s="82">
        <f>AL53*AK53</f>
        <v>0</v>
      </c>
      <c r="AN53" s="34">
        <f>L53+O53+R53+U53+X53+AA53+AD53+AG53+AJ53+AM53</f>
        <v>0</v>
      </c>
      <c r="AO53" s="24"/>
    </row>
    <row r="54" spans="1:41" s="2" customFormat="1" outlineLevel="2" x14ac:dyDescent="0.45">
      <c r="A54" s="81" t="str">
        <f>+Detallado!A54</f>
        <v xml:space="preserve">                Consultor 2 (Nombre)</v>
      </c>
      <c r="B54" s="35">
        <f>+Detallado!D54</f>
        <v>0</v>
      </c>
      <c r="C54" s="15">
        <f>Detallado!G50</f>
        <v>0</v>
      </c>
      <c r="D54" s="82">
        <f t="shared" ref="D54:D64" si="27">C54*B54</f>
        <v>0</v>
      </c>
      <c r="E54" s="35">
        <f>+Detallado!J54</f>
        <v>0</v>
      </c>
      <c r="F54" s="15">
        <f>+Detallado!K54</f>
        <v>0</v>
      </c>
      <c r="G54" s="82">
        <f t="shared" ref="G54:G64" si="28">F54*E54</f>
        <v>0</v>
      </c>
      <c r="H54" s="34">
        <f t="shared" si="26"/>
        <v>0</v>
      </c>
      <c r="I54" s="108"/>
      <c r="J54" s="48">
        <v>0</v>
      </c>
      <c r="K54" s="15">
        <v>0</v>
      </c>
      <c r="L54" s="61">
        <f>K54*J54</f>
        <v>0</v>
      </c>
      <c r="M54" s="48">
        <v>0</v>
      </c>
      <c r="N54" s="15">
        <v>0</v>
      </c>
      <c r="O54" s="61">
        <f>N54*M54</f>
        <v>0</v>
      </c>
      <c r="P54" s="48">
        <v>0</v>
      </c>
      <c r="Q54" s="15">
        <v>0</v>
      </c>
      <c r="R54" s="61">
        <f>Q54*P54</f>
        <v>0</v>
      </c>
      <c r="S54" s="48">
        <v>0</v>
      </c>
      <c r="T54" s="15">
        <v>0</v>
      </c>
      <c r="U54" s="98">
        <f>T54*S54</f>
        <v>0</v>
      </c>
      <c r="V54" s="51">
        <v>0</v>
      </c>
      <c r="W54" s="15">
        <v>0</v>
      </c>
      <c r="X54" s="61">
        <f>W54*V54</f>
        <v>0</v>
      </c>
      <c r="Y54" s="48">
        <v>0</v>
      </c>
      <c r="Z54" s="15">
        <v>0</v>
      </c>
      <c r="AA54" s="61">
        <f>Z54*Y54</f>
        <v>0</v>
      </c>
      <c r="AB54" s="48">
        <v>0</v>
      </c>
      <c r="AC54" s="15">
        <v>0</v>
      </c>
      <c r="AD54" s="98">
        <f>AC54*AB54</f>
        <v>0</v>
      </c>
      <c r="AE54" s="48">
        <v>0</v>
      </c>
      <c r="AF54" s="15">
        <v>0</v>
      </c>
      <c r="AG54" s="61">
        <f>AF54*AE54</f>
        <v>0</v>
      </c>
      <c r="AH54" s="48">
        <v>0</v>
      </c>
      <c r="AI54" s="15">
        <v>0</v>
      </c>
      <c r="AJ54" s="98">
        <f>AI54*AH54</f>
        <v>0</v>
      </c>
      <c r="AK54" s="48">
        <v>0</v>
      </c>
      <c r="AL54" s="15">
        <v>0</v>
      </c>
      <c r="AM54" s="61">
        <f>AL54*AK54</f>
        <v>0</v>
      </c>
      <c r="AN54" s="34">
        <f>L54+O54+R54+U54+X54+AA54+AD54+AG54+AJ54+AM54</f>
        <v>0</v>
      </c>
      <c r="AO54" s="24"/>
    </row>
    <row r="55" spans="1:41" s="2" customFormat="1" outlineLevel="2" x14ac:dyDescent="0.45">
      <c r="A55" s="81" t="str">
        <f>+Detallado!A55</f>
        <v xml:space="preserve">                Consultor 3 (Nombre)</v>
      </c>
      <c r="B55" s="35">
        <f>+Detallado!D55</f>
        <v>0</v>
      </c>
      <c r="C55" s="15">
        <f>Detallado!G51</f>
        <v>0</v>
      </c>
      <c r="D55" s="82">
        <f t="shared" si="27"/>
        <v>0</v>
      </c>
      <c r="E55" s="35">
        <f>+Detallado!J55</f>
        <v>0</v>
      </c>
      <c r="F55" s="15">
        <f>+Detallado!K55</f>
        <v>0</v>
      </c>
      <c r="G55" s="82">
        <f t="shared" si="28"/>
        <v>0</v>
      </c>
      <c r="H55" s="34">
        <f t="shared" si="26"/>
        <v>0</v>
      </c>
      <c r="I55" s="108"/>
      <c r="J55" s="48">
        <v>0</v>
      </c>
      <c r="K55" s="15">
        <v>0</v>
      </c>
      <c r="L55" s="61">
        <f>K55*J55</f>
        <v>0</v>
      </c>
      <c r="M55" s="48">
        <v>0</v>
      </c>
      <c r="N55" s="15">
        <v>0</v>
      </c>
      <c r="O55" s="61">
        <f>N55*M55</f>
        <v>0</v>
      </c>
      <c r="P55" s="48">
        <v>0</v>
      </c>
      <c r="Q55" s="15">
        <v>0</v>
      </c>
      <c r="R55" s="61">
        <f>Q55*P55</f>
        <v>0</v>
      </c>
      <c r="S55" s="48">
        <v>0</v>
      </c>
      <c r="T55" s="15">
        <v>0</v>
      </c>
      <c r="U55" s="98">
        <f>T55*S55</f>
        <v>0</v>
      </c>
      <c r="V55" s="51">
        <v>0</v>
      </c>
      <c r="W55" s="15">
        <v>0</v>
      </c>
      <c r="X55" s="61">
        <f>W55*V55</f>
        <v>0</v>
      </c>
      <c r="Y55" s="48">
        <v>0</v>
      </c>
      <c r="Z55" s="15">
        <v>0</v>
      </c>
      <c r="AA55" s="61">
        <f>Z55*Y55</f>
        <v>0</v>
      </c>
      <c r="AB55" s="48">
        <v>0</v>
      </c>
      <c r="AC55" s="15">
        <v>0</v>
      </c>
      <c r="AD55" s="98">
        <f>AC55*AB55</f>
        <v>0</v>
      </c>
      <c r="AE55" s="48">
        <v>0</v>
      </c>
      <c r="AF55" s="15">
        <v>0</v>
      </c>
      <c r="AG55" s="61">
        <f>AF55*AE55</f>
        <v>0</v>
      </c>
      <c r="AH55" s="48">
        <v>0</v>
      </c>
      <c r="AI55" s="15">
        <v>0</v>
      </c>
      <c r="AJ55" s="98">
        <f>AI55*AH55</f>
        <v>0</v>
      </c>
      <c r="AK55" s="48">
        <v>0</v>
      </c>
      <c r="AL55" s="15">
        <v>0</v>
      </c>
      <c r="AM55" s="61">
        <f>AL55*AK55</f>
        <v>0</v>
      </c>
      <c r="AN55" s="34">
        <f t="shared" ref="AN55:AN59" si="29">L55+O55+R55+U55+X55+AA55+AD55+AG55+AJ55+AM55</f>
        <v>0</v>
      </c>
      <c r="AO55" s="24"/>
    </row>
    <row r="56" spans="1:41" s="2" customFormat="1" outlineLevel="2" x14ac:dyDescent="0.45">
      <c r="A56" s="81" t="str">
        <f>+Detallado!A56</f>
        <v xml:space="preserve">                Consultor 4 (Nombre)</v>
      </c>
      <c r="B56" s="35">
        <f>+Detallado!D56</f>
        <v>0</v>
      </c>
      <c r="C56" s="15">
        <f>Detallado!G52</f>
        <v>0</v>
      </c>
      <c r="D56" s="82">
        <f t="shared" si="27"/>
        <v>0</v>
      </c>
      <c r="E56" s="35">
        <f>+Detallado!J56</f>
        <v>0</v>
      </c>
      <c r="F56" s="15">
        <f>+Detallado!K56</f>
        <v>0</v>
      </c>
      <c r="G56" s="82">
        <f t="shared" si="28"/>
        <v>0</v>
      </c>
      <c r="H56" s="34">
        <f t="shared" si="26"/>
        <v>0</v>
      </c>
      <c r="I56" s="108"/>
      <c r="J56" s="48">
        <v>0</v>
      </c>
      <c r="K56" s="15">
        <v>0</v>
      </c>
      <c r="L56" s="61">
        <f t="shared" ref="L56:L59" si="30">K56*J56</f>
        <v>0</v>
      </c>
      <c r="M56" s="48">
        <v>0</v>
      </c>
      <c r="N56" s="15">
        <v>0</v>
      </c>
      <c r="O56" s="61">
        <f t="shared" ref="O56:O59" si="31">N56*M56</f>
        <v>0</v>
      </c>
      <c r="P56" s="48">
        <v>0</v>
      </c>
      <c r="Q56" s="15">
        <v>0</v>
      </c>
      <c r="R56" s="61">
        <f t="shared" ref="R56:R59" si="32">Q56*P56</f>
        <v>0</v>
      </c>
      <c r="S56" s="48">
        <v>0</v>
      </c>
      <c r="T56" s="15">
        <v>0</v>
      </c>
      <c r="U56" s="98">
        <f t="shared" ref="U56:U59" si="33">T56*S56</f>
        <v>0</v>
      </c>
      <c r="V56" s="51">
        <v>0</v>
      </c>
      <c r="W56" s="15">
        <v>0</v>
      </c>
      <c r="X56" s="61">
        <f t="shared" ref="X56:X59" si="34">W56*V56</f>
        <v>0</v>
      </c>
      <c r="Y56" s="48">
        <v>0</v>
      </c>
      <c r="Z56" s="15">
        <v>0</v>
      </c>
      <c r="AA56" s="61">
        <f t="shared" ref="AA56:AA59" si="35">Z56*Y56</f>
        <v>0</v>
      </c>
      <c r="AB56" s="48">
        <v>0</v>
      </c>
      <c r="AC56" s="15">
        <v>0</v>
      </c>
      <c r="AD56" s="98">
        <f t="shared" ref="AD56:AD59" si="36">AC56*AB56</f>
        <v>0</v>
      </c>
      <c r="AE56" s="48">
        <v>0</v>
      </c>
      <c r="AF56" s="15">
        <v>0</v>
      </c>
      <c r="AG56" s="61">
        <f t="shared" ref="AG56:AG59" si="37">AF56*AE56</f>
        <v>0</v>
      </c>
      <c r="AH56" s="48">
        <v>0</v>
      </c>
      <c r="AI56" s="15">
        <v>0</v>
      </c>
      <c r="AJ56" s="98">
        <f t="shared" ref="AJ56:AJ59" si="38">AI56*AH56</f>
        <v>0</v>
      </c>
      <c r="AK56" s="48">
        <v>0</v>
      </c>
      <c r="AL56" s="15">
        <v>0</v>
      </c>
      <c r="AM56" s="61">
        <f t="shared" ref="AM56:AM59" si="39">AL56*AK56</f>
        <v>0</v>
      </c>
      <c r="AN56" s="34">
        <f t="shared" si="29"/>
        <v>0</v>
      </c>
      <c r="AO56" s="24"/>
    </row>
    <row r="57" spans="1:41" s="2" customFormat="1" outlineLevel="2" x14ac:dyDescent="0.45">
      <c r="A57" s="81" t="str">
        <f>+Detallado!A57</f>
        <v xml:space="preserve">                Consultor 5 (Nombre)</v>
      </c>
      <c r="B57" s="35">
        <f>+Detallado!D57</f>
        <v>0</v>
      </c>
      <c r="C57" s="15">
        <f>Detallado!G53</f>
        <v>0</v>
      </c>
      <c r="D57" s="82">
        <f t="shared" si="27"/>
        <v>0</v>
      </c>
      <c r="E57" s="35">
        <f>+Detallado!J57</f>
        <v>0</v>
      </c>
      <c r="F57" s="15">
        <f>+Detallado!K57</f>
        <v>0</v>
      </c>
      <c r="G57" s="82">
        <f t="shared" si="28"/>
        <v>0</v>
      </c>
      <c r="H57" s="34">
        <f t="shared" si="26"/>
        <v>0</v>
      </c>
      <c r="I57" s="108"/>
      <c r="J57" s="48">
        <v>0</v>
      </c>
      <c r="K57" s="15">
        <v>0</v>
      </c>
      <c r="L57" s="61">
        <f t="shared" si="30"/>
        <v>0</v>
      </c>
      <c r="M57" s="48">
        <v>0</v>
      </c>
      <c r="N57" s="15">
        <v>0</v>
      </c>
      <c r="O57" s="61">
        <f t="shared" si="31"/>
        <v>0</v>
      </c>
      <c r="P57" s="48">
        <v>0</v>
      </c>
      <c r="Q57" s="15">
        <v>0</v>
      </c>
      <c r="R57" s="61">
        <f t="shared" si="32"/>
        <v>0</v>
      </c>
      <c r="S57" s="48">
        <v>0</v>
      </c>
      <c r="T57" s="15">
        <v>0</v>
      </c>
      <c r="U57" s="98">
        <f t="shared" si="33"/>
        <v>0</v>
      </c>
      <c r="V57" s="51">
        <v>0</v>
      </c>
      <c r="W57" s="15">
        <v>0</v>
      </c>
      <c r="X57" s="61">
        <f t="shared" si="34"/>
        <v>0</v>
      </c>
      <c r="Y57" s="48">
        <v>0</v>
      </c>
      <c r="Z57" s="15">
        <v>0</v>
      </c>
      <c r="AA57" s="61">
        <f t="shared" si="35"/>
        <v>0</v>
      </c>
      <c r="AB57" s="48">
        <v>0</v>
      </c>
      <c r="AC57" s="15">
        <v>0</v>
      </c>
      <c r="AD57" s="98">
        <f t="shared" si="36"/>
        <v>0</v>
      </c>
      <c r="AE57" s="48">
        <v>0</v>
      </c>
      <c r="AF57" s="15">
        <v>0</v>
      </c>
      <c r="AG57" s="61">
        <f t="shared" si="37"/>
        <v>0</v>
      </c>
      <c r="AH57" s="48">
        <v>0</v>
      </c>
      <c r="AI57" s="15">
        <v>0</v>
      </c>
      <c r="AJ57" s="98">
        <f t="shared" si="38"/>
        <v>0</v>
      </c>
      <c r="AK57" s="48">
        <v>0</v>
      </c>
      <c r="AL57" s="15">
        <v>0</v>
      </c>
      <c r="AM57" s="61">
        <f t="shared" si="39"/>
        <v>0</v>
      </c>
      <c r="AN57" s="34">
        <f t="shared" si="29"/>
        <v>0</v>
      </c>
      <c r="AO57" s="24"/>
    </row>
    <row r="58" spans="1:41" s="2" customFormat="1" outlineLevel="2" x14ac:dyDescent="0.45">
      <c r="A58" s="81" t="str">
        <f>+Detallado!A58</f>
        <v xml:space="preserve">                Consultor 6 (Nombre) </v>
      </c>
      <c r="B58" s="35">
        <f>+Detallado!D58</f>
        <v>0</v>
      </c>
      <c r="C58" s="15">
        <f>Detallado!G54</f>
        <v>0</v>
      </c>
      <c r="D58" s="82">
        <f t="shared" si="27"/>
        <v>0</v>
      </c>
      <c r="E58" s="35">
        <f>+Detallado!J58</f>
        <v>0</v>
      </c>
      <c r="F58" s="15">
        <f>+Detallado!K58</f>
        <v>0</v>
      </c>
      <c r="G58" s="82">
        <f t="shared" si="28"/>
        <v>0</v>
      </c>
      <c r="H58" s="34">
        <f t="shared" si="26"/>
        <v>0</v>
      </c>
      <c r="I58" s="108"/>
      <c r="J58" s="48">
        <v>0</v>
      </c>
      <c r="K58" s="15">
        <v>0</v>
      </c>
      <c r="L58" s="61">
        <f t="shared" si="30"/>
        <v>0</v>
      </c>
      <c r="M58" s="48">
        <v>0</v>
      </c>
      <c r="N58" s="15">
        <v>0</v>
      </c>
      <c r="O58" s="61">
        <f t="shared" si="31"/>
        <v>0</v>
      </c>
      <c r="P58" s="48">
        <v>0</v>
      </c>
      <c r="Q58" s="15">
        <v>0</v>
      </c>
      <c r="R58" s="61">
        <f t="shared" si="32"/>
        <v>0</v>
      </c>
      <c r="S58" s="48">
        <v>0</v>
      </c>
      <c r="T58" s="15">
        <v>0</v>
      </c>
      <c r="U58" s="98">
        <f t="shared" si="33"/>
        <v>0</v>
      </c>
      <c r="V58" s="51">
        <v>0</v>
      </c>
      <c r="W58" s="15">
        <v>0</v>
      </c>
      <c r="X58" s="61">
        <f t="shared" si="34"/>
        <v>0</v>
      </c>
      <c r="Y58" s="48">
        <v>0</v>
      </c>
      <c r="Z58" s="15">
        <v>0</v>
      </c>
      <c r="AA58" s="61">
        <f t="shared" si="35"/>
        <v>0</v>
      </c>
      <c r="AB58" s="48">
        <v>0</v>
      </c>
      <c r="AC58" s="15">
        <v>0</v>
      </c>
      <c r="AD58" s="98">
        <f t="shared" si="36"/>
        <v>0</v>
      </c>
      <c r="AE58" s="48">
        <v>0</v>
      </c>
      <c r="AF58" s="15">
        <v>0</v>
      </c>
      <c r="AG58" s="61">
        <f t="shared" si="37"/>
        <v>0</v>
      </c>
      <c r="AH58" s="48">
        <v>0</v>
      </c>
      <c r="AI58" s="15">
        <v>0</v>
      </c>
      <c r="AJ58" s="98">
        <f t="shared" si="38"/>
        <v>0</v>
      </c>
      <c r="AK58" s="48">
        <v>0</v>
      </c>
      <c r="AL58" s="15">
        <v>0</v>
      </c>
      <c r="AM58" s="61">
        <f t="shared" si="39"/>
        <v>0</v>
      </c>
      <c r="AN58" s="34">
        <f t="shared" si="29"/>
        <v>0</v>
      </c>
      <c r="AO58" s="24"/>
    </row>
    <row r="59" spans="1:41" s="2" customFormat="1" outlineLevel="2" x14ac:dyDescent="0.45">
      <c r="A59" s="81" t="str">
        <f>+Detallado!A59</f>
        <v xml:space="preserve">                Consultor 7 (Nombre) </v>
      </c>
      <c r="B59" s="35">
        <f>+Detallado!D59</f>
        <v>0</v>
      </c>
      <c r="C59" s="15">
        <f>Detallado!G55</f>
        <v>0</v>
      </c>
      <c r="D59" s="82">
        <f t="shared" si="27"/>
        <v>0</v>
      </c>
      <c r="E59" s="35">
        <f>+Detallado!J59</f>
        <v>0</v>
      </c>
      <c r="F59" s="15">
        <f>+Detallado!K59</f>
        <v>0</v>
      </c>
      <c r="G59" s="82">
        <f t="shared" si="28"/>
        <v>0</v>
      </c>
      <c r="H59" s="34">
        <f t="shared" si="26"/>
        <v>0</v>
      </c>
      <c r="I59" s="108"/>
      <c r="J59" s="48">
        <v>0</v>
      </c>
      <c r="K59" s="15">
        <v>0</v>
      </c>
      <c r="L59" s="61">
        <f t="shared" si="30"/>
        <v>0</v>
      </c>
      <c r="M59" s="48">
        <v>0</v>
      </c>
      <c r="N59" s="15">
        <v>0</v>
      </c>
      <c r="O59" s="61">
        <f t="shared" si="31"/>
        <v>0</v>
      </c>
      <c r="P59" s="48">
        <v>0</v>
      </c>
      <c r="Q59" s="15">
        <v>0</v>
      </c>
      <c r="R59" s="61">
        <f t="shared" si="32"/>
        <v>0</v>
      </c>
      <c r="S59" s="48">
        <v>0</v>
      </c>
      <c r="T59" s="15">
        <v>0</v>
      </c>
      <c r="U59" s="98">
        <f t="shared" si="33"/>
        <v>0</v>
      </c>
      <c r="V59" s="51">
        <v>0</v>
      </c>
      <c r="W59" s="15">
        <v>0</v>
      </c>
      <c r="X59" s="61">
        <f t="shared" si="34"/>
        <v>0</v>
      </c>
      <c r="Y59" s="48">
        <v>0</v>
      </c>
      <c r="Z59" s="15">
        <v>0</v>
      </c>
      <c r="AA59" s="61">
        <f t="shared" si="35"/>
        <v>0</v>
      </c>
      <c r="AB59" s="48">
        <v>0</v>
      </c>
      <c r="AC59" s="15">
        <v>0</v>
      </c>
      <c r="AD59" s="98">
        <f t="shared" si="36"/>
        <v>0</v>
      </c>
      <c r="AE59" s="48">
        <v>0</v>
      </c>
      <c r="AF59" s="15">
        <v>0</v>
      </c>
      <c r="AG59" s="61">
        <f t="shared" si="37"/>
        <v>0</v>
      </c>
      <c r="AH59" s="48">
        <v>0</v>
      </c>
      <c r="AI59" s="15">
        <v>0</v>
      </c>
      <c r="AJ59" s="98">
        <f t="shared" si="38"/>
        <v>0</v>
      </c>
      <c r="AK59" s="48">
        <v>0</v>
      </c>
      <c r="AL59" s="15">
        <v>0</v>
      </c>
      <c r="AM59" s="61">
        <f t="shared" si="39"/>
        <v>0</v>
      </c>
      <c r="AN59" s="34">
        <f t="shared" si="29"/>
        <v>0</v>
      </c>
      <c r="AO59" s="24"/>
    </row>
    <row r="60" spans="1:41" s="2" customFormat="1" outlineLevel="2" x14ac:dyDescent="0.45">
      <c r="A60" s="81">
        <f>+Detallado!A60</f>
        <v>0</v>
      </c>
      <c r="B60" s="35">
        <f>+Detallado!D60</f>
        <v>0</v>
      </c>
      <c r="C60" s="15">
        <f>Detallado!G56</f>
        <v>0</v>
      </c>
      <c r="D60" s="82">
        <f t="shared" si="27"/>
        <v>0</v>
      </c>
      <c r="E60" s="35">
        <f>+Detallado!J60</f>
        <v>0</v>
      </c>
      <c r="F60" s="15">
        <f>+Detallado!K60</f>
        <v>0</v>
      </c>
      <c r="G60" s="82">
        <f t="shared" si="28"/>
        <v>0</v>
      </c>
      <c r="H60" s="34">
        <f t="shared" si="26"/>
        <v>0</v>
      </c>
      <c r="I60" s="108"/>
      <c r="J60" s="48">
        <v>0</v>
      </c>
      <c r="K60" s="15">
        <v>0</v>
      </c>
      <c r="L60" s="61">
        <f t="shared" ref="L60:L64" si="40">K60*J60</f>
        <v>0</v>
      </c>
      <c r="M60" s="48">
        <v>0</v>
      </c>
      <c r="N60" s="15">
        <v>0</v>
      </c>
      <c r="O60" s="61">
        <f t="shared" ref="O60:O64" si="41">N60*M60</f>
        <v>0</v>
      </c>
      <c r="P60" s="48">
        <v>0</v>
      </c>
      <c r="Q60" s="15">
        <v>0</v>
      </c>
      <c r="R60" s="61">
        <f t="shared" ref="R60:R64" si="42">Q60*P60</f>
        <v>0</v>
      </c>
      <c r="S60" s="48">
        <v>0</v>
      </c>
      <c r="T60" s="15">
        <v>0</v>
      </c>
      <c r="U60" s="98">
        <f t="shared" ref="U60:U64" si="43">T60*S60</f>
        <v>0</v>
      </c>
      <c r="V60" s="51">
        <v>0</v>
      </c>
      <c r="W60" s="15">
        <v>0</v>
      </c>
      <c r="X60" s="61">
        <f t="shared" ref="X60:X64" si="44">W60*V60</f>
        <v>0</v>
      </c>
      <c r="Y60" s="48">
        <v>0</v>
      </c>
      <c r="Z60" s="15">
        <v>0</v>
      </c>
      <c r="AA60" s="61">
        <f t="shared" ref="AA60:AA64" si="45">Z60*Y60</f>
        <v>0</v>
      </c>
      <c r="AB60" s="48">
        <v>0</v>
      </c>
      <c r="AC60" s="15">
        <v>0</v>
      </c>
      <c r="AD60" s="98">
        <f t="shared" ref="AD60:AD64" si="46">AC60*AB60</f>
        <v>0</v>
      </c>
      <c r="AE60" s="48">
        <v>0</v>
      </c>
      <c r="AF60" s="15">
        <v>0</v>
      </c>
      <c r="AG60" s="61">
        <f t="shared" ref="AG60:AG64" si="47">AF60*AE60</f>
        <v>0</v>
      </c>
      <c r="AH60" s="48">
        <v>0</v>
      </c>
      <c r="AI60" s="15">
        <v>0</v>
      </c>
      <c r="AJ60" s="98">
        <f t="shared" ref="AJ60:AJ64" si="48">AI60*AH60</f>
        <v>0</v>
      </c>
      <c r="AK60" s="48">
        <v>0</v>
      </c>
      <c r="AL60" s="15">
        <v>0</v>
      </c>
      <c r="AM60" s="61">
        <f t="shared" ref="AM60:AM64" si="49">AL60*AK60</f>
        <v>0</v>
      </c>
      <c r="AN60" s="34">
        <f t="shared" ref="AN60:AN64" si="50">L60+O60+R60+U60+X60+AA60+AD60+AG60+AJ60+AM60</f>
        <v>0</v>
      </c>
      <c r="AO60" s="24"/>
    </row>
    <row r="61" spans="1:41" s="2" customFormat="1" outlineLevel="2" x14ac:dyDescent="0.45">
      <c r="A61" s="81">
        <f>+Detallado!A61</f>
        <v>0</v>
      </c>
      <c r="B61" s="35">
        <f>+Detallado!D61</f>
        <v>0</v>
      </c>
      <c r="C61" s="15">
        <f>Detallado!G57</f>
        <v>0</v>
      </c>
      <c r="D61" s="82">
        <f t="shared" si="27"/>
        <v>0</v>
      </c>
      <c r="E61" s="35">
        <f>+Detallado!J61</f>
        <v>0</v>
      </c>
      <c r="F61" s="15">
        <f>+Detallado!K61</f>
        <v>0</v>
      </c>
      <c r="G61" s="82">
        <f t="shared" si="28"/>
        <v>0</v>
      </c>
      <c r="H61" s="34">
        <f t="shared" si="26"/>
        <v>0</v>
      </c>
      <c r="I61" s="108"/>
      <c r="J61" s="48">
        <v>0</v>
      </c>
      <c r="K61" s="15">
        <v>0</v>
      </c>
      <c r="L61" s="61">
        <f t="shared" si="40"/>
        <v>0</v>
      </c>
      <c r="M61" s="48">
        <v>0</v>
      </c>
      <c r="N61" s="15">
        <v>0</v>
      </c>
      <c r="O61" s="61">
        <f t="shared" si="41"/>
        <v>0</v>
      </c>
      <c r="P61" s="48">
        <v>0</v>
      </c>
      <c r="Q61" s="15">
        <v>0</v>
      </c>
      <c r="R61" s="61">
        <f t="shared" si="42"/>
        <v>0</v>
      </c>
      <c r="S61" s="48">
        <v>0</v>
      </c>
      <c r="T61" s="15">
        <v>0</v>
      </c>
      <c r="U61" s="98">
        <f t="shared" si="43"/>
        <v>0</v>
      </c>
      <c r="V61" s="51">
        <v>0</v>
      </c>
      <c r="W61" s="15">
        <v>0</v>
      </c>
      <c r="X61" s="61">
        <f t="shared" si="44"/>
        <v>0</v>
      </c>
      <c r="Y61" s="48">
        <v>0</v>
      </c>
      <c r="Z61" s="15">
        <v>0</v>
      </c>
      <c r="AA61" s="61">
        <f t="shared" si="45"/>
        <v>0</v>
      </c>
      <c r="AB61" s="48">
        <v>0</v>
      </c>
      <c r="AC61" s="15">
        <v>0</v>
      </c>
      <c r="AD61" s="98">
        <f t="shared" si="46"/>
        <v>0</v>
      </c>
      <c r="AE61" s="48">
        <v>0</v>
      </c>
      <c r="AF61" s="15">
        <v>0</v>
      </c>
      <c r="AG61" s="61">
        <f t="shared" si="47"/>
        <v>0</v>
      </c>
      <c r="AH61" s="48">
        <v>0</v>
      </c>
      <c r="AI61" s="15">
        <v>0</v>
      </c>
      <c r="AJ61" s="98">
        <f t="shared" si="48"/>
        <v>0</v>
      </c>
      <c r="AK61" s="48">
        <v>0</v>
      </c>
      <c r="AL61" s="15">
        <v>0</v>
      </c>
      <c r="AM61" s="61">
        <f t="shared" si="49"/>
        <v>0</v>
      </c>
      <c r="AN61" s="34">
        <f t="shared" si="50"/>
        <v>0</v>
      </c>
      <c r="AO61" s="24"/>
    </row>
    <row r="62" spans="1:41" s="2" customFormat="1" outlineLevel="2" x14ac:dyDescent="0.45">
      <c r="A62" s="81">
        <f>+Detallado!A62</f>
        <v>0</v>
      </c>
      <c r="B62" s="35">
        <f>+Detallado!D62</f>
        <v>0</v>
      </c>
      <c r="C62" s="15">
        <f>Detallado!G58</f>
        <v>0</v>
      </c>
      <c r="D62" s="82">
        <f t="shared" si="27"/>
        <v>0</v>
      </c>
      <c r="E62" s="35">
        <f>+Detallado!J62</f>
        <v>0</v>
      </c>
      <c r="F62" s="15">
        <f>+Detallado!K62</f>
        <v>0</v>
      </c>
      <c r="G62" s="82">
        <f t="shared" si="28"/>
        <v>0</v>
      </c>
      <c r="H62" s="34">
        <f t="shared" si="26"/>
        <v>0</v>
      </c>
      <c r="I62" s="108"/>
      <c r="J62" s="48">
        <v>0</v>
      </c>
      <c r="K62" s="15">
        <v>0</v>
      </c>
      <c r="L62" s="61">
        <f t="shared" si="40"/>
        <v>0</v>
      </c>
      <c r="M62" s="48">
        <v>0</v>
      </c>
      <c r="N62" s="15">
        <v>0</v>
      </c>
      <c r="O62" s="61">
        <f t="shared" si="41"/>
        <v>0</v>
      </c>
      <c r="P62" s="48">
        <v>0</v>
      </c>
      <c r="Q62" s="15">
        <v>0</v>
      </c>
      <c r="R62" s="61">
        <f t="shared" si="42"/>
        <v>0</v>
      </c>
      <c r="S62" s="48">
        <v>0</v>
      </c>
      <c r="T62" s="15">
        <v>0</v>
      </c>
      <c r="U62" s="98">
        <f t="shared" si="43"/>
        <v>0</v>
      </c>
      <c r="V62" s="51">
        <v>0</v>
      </c>
      <c r="W62" s="15">
        <v>0</v>
      </c>
      <c r="X62" s="61">
        <f t="shared" si="44"/>
        <v>0</v>
      </c>
      <c r="Y62" s="48">
        <v>0</v>
      </c>
      <c r="Z62" s="15">
        <v>0</v>
      </c>
      <c r="AA62" s="61">
        <f t="shared" si="45"/>
        <v>0</v>
      </c>
      <c r="AB62" s="48">
        <v>0</v>
      </c>
      <c r="AC62" s="15">
        <v>0</v>
      </c>
      <c r="AD62" s="98">
        <f t="shared" si="46"/>
        <v>0</v>
      </c>
      <c r="AE62" s="48">
        <v>0</v>
      </c>
      <c r="AF62" s="15">
        <v>0</v>
      </c>
      <c r="AG62" s="61">
        <f t="shared" si="47"/>
        <v>0</v>
      </c>
      <c r="AH62" s="48">
        <v>0</v>
      </c>
      <c r="AI62" s="15">
        <v>0</v>
      </c>
      <c r="AJ62" s="98">
        <f t="shared" si="48"/>
        <v>0</v>
      </c>
      <c r="AK62" s="48">
        <v>0</v>
      </c>
      <c r="AL62" s="15">
        <v>0</v>
      </c>
      <c r="AM62" s="61">
        <f t="shared" si="49"/>
        <v>0</v>
      </c>
      <c r="AN62" s="34">
        <f t="shared" si="50"/>
        <v>0</v>
      </c>
      <c r="AO62" s="24"/>
    </row>
    <row r="63" spans="1:41" s="2" customFormat="1" outlineLevel="2" x14ac:dyDescent="0.45">
      <c r="A63" s="81">
        <f>+Detallado!A63</f>
        <v>0</v>
      </c>
      <c r="B63" s="35">
        <f>+Detallado!D63</f>
        <v>0</v>
      </c>
      <c r="C63" s="15">
        <f>Detallado!G59</f>
        <v>0</v>
      </c>
      <c r="D63" s="82">
        <f t="shared" si="27"/>
        <v>0</v>
      </c>
      <c r="E63" s="35">
        <f>+Detallado!J63</f>
        <v>0</v>
      </c>
      <c r="F63" s="15">
        <f>+Detallado!K63</f>
        <v>0</v>
      </c>
      <c r="G63" s="82">
        <f t="shared" si="28"/>
        <v>0</v>
      </c>
      <c r="H63" s="34">
        <f t="shared" si="26"/>
        <v>0</v>
      </c>
      <c r="I63" s="108"/>
      <c r="J63" s="48">
        <v>0</v>
      </c>
      <c r="K63" s="15">
        <v>0</v>
      </c>
      <c r="L63" s="61">
        <f t="shared" si="40"/>
        <v>0</v>
      </c>
      <c r="M63" s="48">
        <v>0</v>
      </c>
      <c r="N63" s="15">
        <v>0</v>
      </c>
      <c r="O63" s="61">
        <f t="shared" si="41"/>
        <v>0</v>
      </c>
      <c r="P63" s="48">
        <v>0</v>
      </c>
      <c r="Q63" s="15">
        <v>0</v>
      </c>
      <c r="R63" s="61">
        <f t="shared" si="42"/>
        <v>0</v>
      </c>
      <c r="S63" s="48">
        <v>0</v>
      </c>
      <c r="T63" s="15">
        <v>0</v>
      </c>
      <c r="U63" s="98">
        <f t="shared" si="43"/>
        <v>0</v>
      </c>
      <c r="V63" s="51">
        <v>0</v>
      </c>
      <c r="W63" s="15">
        <v>0</v>
      </c>
      <c r="X63" s="61">
        <f t="shared" si="44"/>
        <v>0</v>
      </c>
      <c r="Y63" s="48">
        <v>0</v>
      </c>
      <c r="Z63" s="15">
        <v>0</v>
      </c>
      <c r="AA63" s="61">
        <f t="shared" si="45"/>
        <v>0</v>
      </c>
      <c r="AB63" s="48">
        <v>0</v>
      </c>
      <c r="AC63" s="15">
        <v>0</v>
      </c>
      <c r="AD63" s="98">
        <f t="shared" si="46"/>
        <v>0</v>
      </c>
      <c r="AE63" s="48">
        <v>0</v>
      </c>
      <c r="AF63" s="15">
        <v>0</v>
      </c>
      <c r="AG63" s="61">
        <f t="shared" si="47"/>
        <v>0</v>
      </c>
      <c r="AH63" s="48">
        <v>0</v>
      </c>
      <c r="AI63" s="15">
        <v>0</v>
      </c>
      <c r="AJ63" s="98">
        <f t="shared" si="48"/>
        <v>0</v>
      </c>
      <c r="AK63" s="48">
        <v>0</v>
      </c>
      <c r="AL63" s="15">
        <v>0</v>
      </c>
      <c r="AM63" s="61">
        <f t="shared" si="49"/>
        <v>0</v>
      </c>
      <c r="AN63" s="34">
        <f t="shared" si="50"/>
        <v>0</v>
      </c>
      <c r="AO63" s="24"/>
    </row>
    <row r="64" spans="1:41" s="2" customFormat="1" outlineLevel="2" x14ac:dyDescent="0.45">
      <c r="A64" s="81">
        <f>+Detallado!A64</f>
        <v>0</v>
      </c>
      <c r="B64" s="35">
        <f>+Detallado!D64</f>
        <v>0</v>
      </c>
      <c r="C64" s="15">
        <f>Detallado!G60</f>
        <v>0</v>
      </c>
      <c r="D64" s="82">
        <f t="shared" si="27"/>
        <v>0</v>
      </c>
      <c r="E64" s="35">
        <f>+Detallado!J64</f>
        <v>0</v>
      </c>
      <c r="F64" s="15">
        <f>+Detallado!K64</f>
        <v>0</v>
      </c>
      <c r="G64" s="82">
        <f t="shared" si="28"/>
        <v>0</v>
      </c>
      <c r="H64" s="34">
        <f t="shared" si="26"/>
        <v>0</v>
      </c>
      <c r="I64" s="108"/>
      <c r="J64" s="48">
        <v>0</v>
      </c>
      <c r="K64" s="15">
        <v>0</v>
      </c>
      <c r="L64" s="61">
        <f t="shared" si="40"/>
        <v>0</v>
      </c>
      <c r="M64" s="48">
        <v>0</v>
      </c>
      <c r="N64" s="15">
        <v>0</v>
      </c>
      <c r="O64" s="61">
        <f t="shared" si="41"/>
        <v>0</v>
      </c>
      <c r="P64" s="48">
        <v>0</v>
      </c>
      <c r="Q64" s="15">
        <v>0</v>
      </c>
      <c r="R64" s="61">
        <f t="shared" si="42"/>
        <v>0</v>
      </c>
      <c r="S64" s="48">
        <v>0</v>
      </c>
      <c r="T64" s="15">
        <v>0</v>
      </c>
      <c r="U64" s="98">
        <f t="shared" si="43"/>
        <v>0</v>
      </c>
      <c r="V64" s="51">
        <v>0</v>
      </c>
      <c r="W64" s="15">
        <v>0</v>
      </c>
      <c r="X64" s="61">
        <f t="shared" si="44"/>
        <v>0</v>
      </c>
      <c r="Y64" s="48">
        <v>0</v>
      </c>
      <c r="Z64" s="15">
        <v>0</v>
      </c>
      <c r="AA64" s="61">
        <f t="shared" si="45"/>
        <v>0</v>
      </c>
      <c r="AB64" s="48">
        <v>0</v>
      </c>
      <c r="AC64" s="15">
        <v>0</v>
      </c>
      <c r="AD64" s="98">
        <f t="shared" si="46"/>
        <v>0</v>
      </c>
      <c r="AE64" s="48">
        <v>0</v>
      </c>
      <c r="AF64" s="15">
        <v>0</v>
      </c>
      <c r="AG64" s="61">
        <f t="shared" si="47"/>
        <v>0</v>
      </c>
      <c r="AH64" s="48">
        <v>0</v>
      </c>
      <c r="AI64" s="15">
        <v>0</v>
      </c>
      <c r="AJ64" s="98">
        <f t="shared" si="48"/>
        <v>0</v>
      </c>
      <c r="AK64" s="48">
        <v>0</v>
      </c>
      <c r="AL64" s="15">
        <v>0</v>
      </c>
      <c r="AM64" s="61">
        <f t="shared" si="49"/>
        <v>0</v>
      </c>
      <c r="AN64" s="34">
        <f t="shared" si="50"/>
        <v>0</v>
      </c>
      <c r="AO64" s="24"/>
    </row>
    <row r="65" spans="1:41" s="2" customFormat="1" outlineLevel="1" x14ac:dyDescent="0.45">
      <c r="A65" s="29" t="s">
        <v>52</v>
      </c>
      <c r="B65" s="30" t="s">
        <v>53</v>
      </c>
      <c r="C65" s="31"/>
      <c r="D65" s="60">
        <f>SUM(D66:D69)</f>
        <v>0</v>
      </c>
      <c r="E65" s="30" t="s">
        <v>53</v>
      </c>
      <c r="F65" s="31"/>
      <c r="G65" s="60">
        <f>SUM(G66:G69)</f>
        <v>0</v>
      </c>
      <c r="H65" s="110">
        <f>SUM(H66:H70)</f>
        <v>0</v>
      </c>
      <c r="I65" s="109"/>
      <c r="J65" s="30" t="s">
        <v>53</v>
      </c>
      <c r="K65" s="31"/>
      <c r="L65" s="60">
        <f>+L66+L67+L68+L69</f>
        <v>0</v>
      </c>
      <c r="M65" s="30" t="s">
        <v>53</v>
      </c>
      <c r="N65" s="31"/>
      <c r="O65" s="60">
        <f>+O66+O67+O68+O69</f>
        <v>0</v>
      </c>
      <c r="P65" s="30" t="s">
        <v>53</v>
      </c>
      <c r="Q65" s="31"/>
      <c r="R65" s="60">
        <f>+R66+R67+R68+R69</f>
        <v>0</v>
      </c>
      <c r="S65" s="30" t="s">
        <v>53</v>
      </c>
      <c r="T65" s="31"/>
      <c r="U65" s="99">
        <f>+U66+U67+U68+U69</f>
        <v>0</v>
      </c>
      <c r="V65" s="89" t="s">
        <v>53</v>
      </c>
      <c r="W65" s="31"/>
      <c r="X65" s="60">
        <f>+X66+X67+X68+X69</f>
        <v>0</v>
      </c>
      <c r="Y65" s="30" t="s">
        <v>53</v>
      </c>
      <c r="Z65" s="31"/>
      <c r="AA65" s="60">
        <f>+AA66+AA67+AA68+AA69</f>
        <v>0</v>
      </c>
      <c r="AB65" s="30" t="s">
        <v>53</v>
      </c>
      <c r="AC65" s="31"/>
      <c r="AD65" s="99">
        <f>+AD66+AD67+AD68+AD69</f>
        <v>0</v>
      </c>
      <c r="AE65" s="30" t="s">
        <v>53</v>
      </c>
      <c r="AF65" s="31"/>
      <c r="AG65" s="60">
        <f>+AG66+AG67+AG68+AG69</f>
        <v>0</v>
      </c>
      <c r="AH65" s="30" t="s">
        <v>53</v>
      </c>
      <c r="AI65" s="31"/>
      <c r="AJ65" s="99">
        <f>+AJ66+AJ67+AJ68+AJ69</f>
        <v>0</v>
      </c>
      <c r="AK65" s="30" t="s">
        <v>53</v>
      </c>
      <c r="AL65" s="31"/>
      <c r="AM65" s="60">
        <f>+AM66+AM67+AM68+AM69</f>
        <v>0</v>
      </c>
      <c r="AN65" s="100">
        <f>SUM(AN66:AN69)</f>
        <v>0</v>
      </c>
      <c r="AO65" s="24"/>
    </row>
    <row r="66" spans="1:41" s="2" customFormat="1" outlineLevel="1" x14ac:dyDescent="0.45">
      <c r="A66" s="83">
        <f>+Detallado!A66</f>
        <v>0</v>
      </c>
      <c r="B66" s="35">
        <f>+Detallado!D66</f>
        <v>0</v>
      </c>
      <c r="C66" s="15">
        <f>+Detallado!E66</f>
        <v>0</v>
      </c>
      <c r="D66" s="79">
        <f>SUM(B66*C66)</f>
        <v>0</v>
      </c>
      <c r="E66" s="35">
        <f>+Detallado!J66</f>
        <v>0</v>
      </c>
      <c r="F66" s="15">
        <f>+Detallado!K66</f>
        <v>0</v>
      </c>
      <c r="G66" s="105">
        <f>SUM(E66*F66)</f>
        <v>0</v>
      </c>
      <c r="H66" s="34">
        <f>D66+G66</f>
        <v>0</v>
      </c>
      <c r="I66" s="88"/>
      <c r="J66" s="48">
        <v>0</v>
      </c>
      <c r="K66" s="15">
        <v>0</v>
      </c>
      <c r="L66" s="79">
        <f>SUM(J66*K66)</f>
        <v>0</v>
      </c>
      <c r="M66" s="48">
        <v>0</v>
      </c>
      <c r="N66" s="15">
        <v>0</v>
      </c>
      <c r="O66" s="79">
        <f>SUM(M66*N66)</f>
        <v>0</v>
      </c>
      <c r="P66" s="48">
        <v>0</v>
      </c>
      <c r="Q66" s="15">
        <v>0</v>
      </c>
      <c r="R66" s="79">
        <f>SUM(P66*Q66)</f>
        <v>0</v>
      </c>
      <c r="S66" s="48">
        <v>0</v>
      </c>
      <c r="T66" s="15">
        <v>0</v>
      </c>
      <c r="U66" s="106">
        <f>SUM(S66*T66)</f>
        <v>0</v>
      </c>
      <c r="V66" s="51">
        <v>0</v>
      </c>
      <c r="W66" s="15">
        <v>0</v>
      </c>
      <c r="X66" s="79">
        <f>SUM(V66*W66)</f>
        <v>0</v>
      </c>
      <c r="Y66" s="48">
        <v>0</v>
      </c>
      <c r="Z66" s="15">
        <v>0</v>
      </c>
      <c r="AA66" s="79">
        <f>SUM(Y66*Z66)</f>
        <v>0</v>
      </c>
      <c r="AB66" s="48">
        <v>0</v>
      </c>
      <c r="AC66" s="15">
        <v>0</v>
      </c>
      <c r="AD66" s="106">
        <f>SUM(AB66*AC66)</f>
        <v>0</v>
      </c>
      <c r="AE66" s="48">
        <v>0</v>
      </c>
      <c r="AF66" s="15">
        <v>0</v>
      </c>
      <c r="AG66" s="79">
        <f>SUM(AE66*AF66)</f>
        <v>0</v>
      </c>
      <c r="AH66" s="48">
        <v>0</v>
      </c>
      <c r="AI66" s="15">
        <v>0</v>
      </c>
      <c r="AJ66" s="106">
        <f>SUM(AH66*AI66)</f>
        <v>0</v>
      </c>
      <c r="AK66" s="48">
        <v>0</v>
      </c>
      <c r="AL66" s="15">
        <v>0</v>
      </c>
      <c r="AM66" s="79">
        <f>SUM(AK66*AL66)</f>
        <v>0</v>
      </c>
      <c r="AN66" s="34">
        <f>L66+O66+R66+U66+X66+AA66+AD66+AG66+AJ66+AM66</f>
        <v>0</v>
      </c>
      <c r="AO66" s="24"/>
    </row>
    <row r="67" spans="1:41" s="2" customFormat="1" outlineLevel="1" x14ac:dyDescent="0.45">
      <c r="A67" s="83">
        <f>+Detallado!A67</f>
        <v>0</v>
      </c>
      <c r="B67" s="35">
        <f>+Detallado!D67</f>
        <v>0</v>
      </c>
      <c r="C67" s="15">
        <f>+Detallado!E67</f>
        <v>0</v>
      </c>
      <c r="D67" s="79">
        <f t="shared" ref="D67:D70" si="51">SUM(B67*C67)</f>
        <v>0</v>
      </c>
      <c r="E67" s="35">
        <f>+Detallado!J67</f>
        <v>0</v>
      </c>
      <c r="F67" s="15">
        <f>+Detallado!K67</f>
        <v>0</v>
      </c>
      <c r="G67" s="105">
        <f t="shared" ref="G67:G70" si="52">SUM(E67*F67)</f>
        <v>0</v>
      </c>
      <c r="H67" s="34">
        <f t="shared" ref="H67:H70" si="53">D67+G67</f>
        <v>0</v>
      </c>
      <c r="I67" s="88"/>
      <c r="J67" s="48">
        <v>0</v>
      </c>
      <c r="K67" s="15">
        <v>0</v>
      </c>
      <c r="L67" s="79">
        <f>SUM(J67*K67)</f>
        <v>0</v>
      </c>
      <c r="M67" s="48">
        <v>0</v>
      </c>
      <c r="N67" s="15">
        <v>0</v>
      </c>
      <c r="O67" s="79">
        <f>SUM(M67*N67)</f>
        <v>0</v>
      </c>
      <c r="P67" s="48">
        <v>0</v>
      </c>
      <c r="Q67" s="15">
        <v>0</v>
      </c>
      <c r="R67" s="79">
        <f>SUM(P67*Q67)</f>
        <v>0</v>
      </c>
      <c r="S67" s="48">
        <v>0</v>
      </c>
      <c r="T67" s="15">
        <v>0</v>
      </c>
      <c r="U67" s="106">
        <f>SUM(S67*T67)</f>
        <v>0</v>
      </c>
      <c r="V67" s="51">
        <v>0</v>
      </c>
      <c r="W67" s="15">
        <v>0</v>
      </c>
      <c r="X67" s="79">
        <f>SUM(V67*W67)</f>
        <v>0</v>
      </c>
      <c r="Y67" s="48">
        <v>0</v>
      </c>
      <c r="Z67" s="15">
        <v>0</v>
      </c>
      <c r="AA67" s="79">
        <f>SUM(Y67*Z67)</f>
        <v>0</v>
      </c>
      <c r="AB67" s="48">
        <v>0</v>
      </c>
      <c r="AC67" s="15">
        <v>0</v>
      </c>
      <c r="AD67" s="106">
        <f>SUM(AB67*AC67)</f>
        <v>0</v>
      </c>
      <c r="AE67" s="48">
        <v>0</v>
      </c>
      <c r="AF67" s="15">
        <v>0</v>
      </c>
      <c r="AG67" s="79">
        <f>SUM(AE67*AF67)</f>
        <v>0</v>
      </c>
      <c r="AH67" s="48">
        <v>0</v>
      </c>
      <c r="AI67" s="15">
        <v>0</v>
      </c>
      <c r="AJ67" s="106">
        <f>SUM(AH67*AI67)</f>
        <v>0</v>
      </c>
      <c r="AK67" s="48">
        <v>0</v>
      </c>
      <c r="AL67" s="15">
        <v>0</v>
      </c>
      <c r="AM67" s="79">
        <f>SUM(AK67*AL67)</f>
        <v>0</v>
      </c>
      <c r="AN67" s="34">
        <f>L67+O67+R67+U67+X67+AA67+AD67+AG67+AJ67+AM67</f>
        <v>0</v>
      </c>
      <c r="AO67" s="24"/>
    </row>
    <row r="68" spans="1:41" s="2" customFormat="1" outlineLevel="1" x14ac:dyDescent="0.45">
      <c r="A68" s="83">
        <f>+Detallado!A68</f>
        <v>0</v>
      </c>
      <c r="B68" s="35">
        <f>+Detallado!D68</f>
        <v>0</v>
      </c>
      <c r="C68" s="15">
        <f>+Detallado!E68</f>
        <v>0</v>
      </c>
      <c r="D68" s="79">
        <f t="shared" si="51"/>
        <v>0</v>
      </c>
      <c r="E68" s="35">
        <f>+Detallado!J68</f>
        <v>0</v>
      </c>
      <c r="F68" s="15">
        <f>+Detallado!K68</f>
        <v>0</v>
      </c>
      <c r="G68" s="105">
        <f t="shared" si="52"/>
        <v>0</v>
      </c>
      <c r="H68" s="34">
        <f t="shared" si="53"/>
        <v>0</v>
      </c>
      <c r="I68" s="88"/>
      <c r="J68" s="48">
        <v>0</v>
      </c>
      <c r="K68" s="15">
        <v>0</v>
      </c>
      <c r="L68" s="79">
        <f>SUM(J68*K68)</f>
        <v>0</v>
      </c>
      <c r="M68" s="48">
        <v>0</v>
      </c>
      <c r="N68" s="15">
        <v>0</v>
      </c>
      <c r="O68" s="79">
        <f>SUM(M68*N68)</f>
        <v>0</v>
      </c>
      <c r="P68" s="48">
        <v>0</v>
      </c>
      <c r="Q68" s="15">
        <v>0</v>
      </c>
      <c r="R68" s="79">
        <f>SUM(P68*Q68)</f>
        <v>0</v>
      </c>
      <c r="S68" s="48">
        <v>0</v>
      </c>
      <c r="T68" s="15">
        <v>0</v>
      </c>
      <c r="U68" s="106">
        <f>SUM(S68*T68)</f>
        <v>0</v>
      </c>
      <c r="V68" s="51">
        <v>0</v>
      </c>
      <c r="W68" s="15">
        <v>0</v>
      </c>
      <c r="X68" s="79">
        <f>SUM(V68*W68)</f>
        <v>0</v>
      </c>
      <c r="Y68" s="48">
        <v>0</v>
      </c>
      <c r="Z68" s="15">
        <v>0</v>
      </c>
      <c r="AA68" s="79">
        <f>SUM(Y68*Z68)</f>
        <v>0</v>
      </c>
      <c r="AB68" s="48">
        <v>0</v>
      </c>
      <c r="AC68" s="15">
        <v>0</v>
      </c>
      <c r="AD68" s="106">
        <f>SUM(AB68*AC68)</f>
        <v>0</v>
      </c>
      <c r="AE68" s="48">
        <v>0</v>
      </c>
      <c r="AF68" s="15">
        <v>0</v>
      </c>
      <c r="AG68" s="79">
        <f>SUM(AE68*AF68)</f>
        <v>0</v>
      </c>
      <c r="AH68" s="48">
        <v>0</v>
      </c>
      <c r="AI68" s="15">
        <v>0</v>
      </c>
      <c r="AJ68" s="106">
        <f>SUM(AH68*AI68)</f>
        <v>0</v>
      </c>
      <c r="AK68" s="48">
        <v>0</v>
      </c>
      <c r="AL68" s="15">
        <v>0</v>
      </c>
      <c r="AM68" s="79">
        <f>SUM(AK68*AL68)</f>
        <v>0</v>
      </c>
      <c r="AN68" s="34">
        <f>L68+O68+R68+U68+X68+AA68+AD68+AG68+AJ68+AM68</f>
        <v>0</v>
      </c>
      <c r="AO68" s="24"/>
    </row>
    <row r="69" spans="1:41" s="2" customFormat="1" outlineLevel="1" x14ac:dyDescent="0.45">
      <c r="A69" s="83">
        <f>+Detallado!A69</f>
        <v>0</v>
      </c>
      <c r="B69" s="35">
        <f>+Detallado!D69</f>
        <v>0</v>
      </c>
      <c r="C69" s="15">
        <f>+Detallado!E69</f>
        <v>0</v>
      </c>
      <c r="D69" s="79">
        <f t="shared" si="51"/>
        <v>0</v>
      </c>
      <c r="E69" s="35">
        <f>+Detallado!J69</f>
        <v>0</v>
      </c>
      <c r="F69" s="15">
        <f>+Detallado!K69</f>
        <v>0</v>
      </c>
      <c r="G69" s="105">
        <f t="shared" si="52"/>
        <v>0</v>
      </c>
      <c r="H69" s="34">
        <f t="shared" si="53"/>
        <v>0</v>
      </c>
      <c r="I69" s="88"/>
      <c r="J69" s="48">
        <v>0</v>
      </c>
      <c r="K69" s="15">
        <v>0</v>
      </c>
      <c r="L69" s="79">
        <f>+J69*K69</f>
        <v>0</v>
      </c>
      <c r="M69" s="48">
        <v>0</v>
      </c>
      <c r="N69" s="15">
        <v>0</v>
      </c>
      <c r="O69" s="79">
        <f>+M69*N69</f>
        <v>0</v>
      </c>
      <c r="P69" s="48">
        <v>0</v>
      </c>
      <c r="Q69" s="15">
        <v>0</v>
      </c>
      <c r="R69" s="79">
        <f>+P69*Q69</f>
        <v>0</v>
      </c>
      <c r="S69" s="48">
        <v>0</v>
      </c>
      <c r="T69" s="15">
        <v>0</v>
      </c>
      <c r="U69" s="106">
        <f>+S69*T69</f>
        <v>0</v>
      </c>
      <c r="V69" s="51">
        <v>0</v>
      </c>
      <c r="W69" s="15">
        <v>0</v>
      </c>
      <c r="X69" s="79">
        <f>+V69*W69</f>
        <v>0</v>
      </c>
      <c r="Y69" s="48">
        <v>0</v>
      </c>
      <c r="Z69" s="15">
        <v>0</v>
      </c>
      <c r="AA69" s="79">
        <f>+Y69*Z69</f>
        <v>0</v>
      </c>
      <c r="AB69" s="48">
        <v>0</v>
      </c>
      <c r="AC69" s="15">
        <v>0</v>
      </c>
      <c r="AD69" s="106">
        <f>+AB69*AC69</f>
        <v>0</v>
      </c>
      <c r="AE69" s="48">
        <v>0</v>
      </c>
      <c r="AF69" s="15">
        <v>0</v>
      </c>
      <c r="AG69" s="79">
        <f>+AE69*AF69</f>
        <v>0</v>
      </c>
      <c r="AH69" s="48">
        <v>0</v>
      </c>
      <c r="AI69" s="15">
        <v>0</v>
      </c>
      <c r="AJ69" s="106">
        <f>+AH69*AI69</f>
        <v>0</v>
      </c>
      <c r="AK69" s="48">
        <v>0</v>
      </c>
      <c r="AL69" s="15">
        <v>0</v>
      </c>
      <c r="AM69" s="79">
        <f>+AK69*AL69</f>
        <v>0</v>
      </c>
      <c r="AN69" s="34">
        <f>L69+O69+R69+U69+X69+AA69+AD69+AG69+AJ69+AM69</f>
        <v>0</v>
      </c>
      <c r="AO69" s="24"/>
    </row>
    <row r="70" spans="1:41" s="2" customFormat="1" ht="15.75" outlineLevel="1" thickBot="1" x14ac:dyDescent="0.5">
      <c r="A70" s="83">
        <f>+Detallado!A70</f>
        <v>0</v>
      </c>
      <c r="B70" s="35">
        <f>+Detallado!D70</f>
        <v>0</v>
      </c>
      <c r="C70" s="15">
        <f>+Detallado!E70</f>
        <v>0</v>
      </c>
      <c r="D70" s="79">
        <f t="shared" si="51"/>
        <v>0</v>
      </c>
      <c r="E70" s="35">
        <f>+Detallado!J70</f>
        <v>0</v>
      </c>
      <c r="F70" s="15">
        <f>+Detallado!K70</f>
        <v>0</v>
      </c>
      <c r="G70" s="105">
        <f t="shared" si="52"/>
        <v>0</v>
      </c>
      <c r="H70" s="34">
        <f t="shared" si="53"/>
        <v>0</v>
      </c>
      <c r="I70" s="88"/>
      <c r="J70" s="48"/>
      <c r="K70" s="15"/>
      <c r="L70" s="79"/>
      <c r="M70" s="48"/>
      <c r="N70" s="15"/>
      <c r="O70" s="79"/>
      <c r="P70" s="48"/>
      <c r="Q70" s="15"/>
      <c r="R70" s="79"/>
      <c r="S70" s="48"/>
      <c r="T70" s="15"/>
      <c r="U70" s="106"/>
      <c r="V70" s="51"/>
      <c r="W70" s="15"/>
      <c r="X70" s="79"/>
      <c r="Y70" s="48"/>
      <c r="Z70" s="15"/>
      <c r="AA70" s="79"/>
      <c r="AB70" s="48"/>
      <c r="AC70" s="15"/>
      <c r="AD70" s="106"/>
      <c r="AE70" s="48"/>
      <c r="AF70" s="15"/>
      <c r="AG70" s="79"/>
      <c r="AH70" s="48"/>
      <c r="AI70" s="15"/>
      <c r="AJ70" s="106"/>
      <c r="AK70" s="48"/>
      <c r="AL70" s="15"/>
      <c r="AM70" s="79"/>
      <c r="AN70" s="34"/>
      <c r="AO70" s="24"/>
    </row>
    <row r="71" spans="1:41" s="2" customFormat="1" ht="15.75" thickBot="1" x14ac:dyDescent="0.5">
      <c r="A71" s="200" t="s">
        <v>54</v>
      </c>
      <c r="B71" s="214"/>
      <c r="C71" s="215"/>
      <c r="D71" s="216">
        <f>SUM(D52+D65)</f>
        <v>0</v>
      </c>
      <c r="E71" s="214"/>
      <c r="F71" s="215"/>
      <c r="G71" s="216">
        <f>SUM(G52+G65)</f>
        <v>0</v>
      </c>
      <c r="H71" s="217">
        <f>SUM(H52+H65)</f>
        <v>0</v>
      </c>
      <c r="I71" s="218"/>
      <c r="J71" s="220"/>
      <c r="K71" s="221"/>
      <c r="L71" s="216">
        <f>SUM(L52+L65)</f>
        <v>0</v>
      </c>
      <c r="M71" s="220"/>
      <c r="N71" s="221"/>
      <c r="O71" s="216">
        <f>SUM(O52+O65)</f>
        <v>0</v>
      </c>
      <c r="P71" s="222"/>
      <c r="Q71" s="216"/>
      <c r="R71" s="216">
        <f>SUM(R52+R65)</f>
        <v>0</v>
      </c>
      <c r="S71" s="222"/>
      <c r="T71" s="216"/>
      <c r="U71" s="219">
        <f>SUM(U52+U65)</f>
        <v>0</v>
      </c>
      <c r="V71" s="216"/>
      <c r="W71" s="216"/>
      <c r="X71" s="216">
        <f>SUM(X52+X65)</f>
        <v>0</v>
      </c>
      <c r="Y71" s="222"/>
      <c r="Z71" s="216"/>
      <c r="AA71" s="216">
        <f>SUM(AA52+AA65)</f>
        <v>0</v>
      </c>
      <c r="AB71" s="222"/>
      <c r="AC71" s="216"/>
      <c r="AD71" s="219">
        <f>SUM(AD52+AD65)</f>
        <v>0</v>
      </c>
      <c r="AE71" s="222"/>
      <c r="AF71" s="216"/>
      <c r="AG71" s="216">
        <f>SUM(AG52+AG65)</f>
        <v>0</v>
      </c>
      <c r="AH71" s="222"/>
      <c r="AI71" s="216"/>
      <c r="AJ71" s="219">
        <f>SUM(AJ52+AJ65)</f>
        <v>0</v>
      </c>
      <c r="AK71" s="222"/>
      <c r="AL71" s="216"/>
      <c r="AM71" s="216">
        <f>SUM(AM52+AM65)</f>
        <v>0</v>
      </c>
      <c r="AN71" s="217">
        <f>SUM(AN52+AN65)</f>
        <v>0</v>
      </c>
      <c r="AO71" s="24"/>
    </row>
    <row r="72" spans="1:41" s="2" customFormat="1" x14ac:dyDescent="0.45">
      <c r="A72" s="20"/>
      <c r="B72" s="26"/>
      <c r="C72" s="24"/>
      <c r="D72" s="24"/>
      <c r="E72" s="26"/>
      <c r="F72" s="24"/>
      <c r="G72" s="24"/>
      <c r="H72" s="22"/>
      <c r="I72" s="25"/>
      <c r="J72" s="26"/>
      <c r="K72" s="24"/>
      <c r="L72" s="24"/>
      <c r="M72" s="26"/>
      <c r="N72" s="24"/>
      <c r="O72" s="24"/>
      <c r="P72" s="26"/>
      <c r="Q72" s="24"/>
      <c r="R72" s="24"/>
      <c r="S72" s="26"/>
      <c r="T72" s="24"/>
      <c r="U72" s="91"/>
      <c r="V72" s="24"/>
      <c r="W72" s="24"/>
      <c r="X72" s="24"/>
      <c r="Y72" s="26"/>
      <c r="Z72" s="24"/>
      <c r="AA72" s="24"/>
      <c r="AB72" s="26"/>
      <c r="AC72" s="24"/>
      <c r="AD72" s="91"/>
      <c r="AE72" s="26"/>
      <c r="AF72" s="24"/>
      <c r="AG72" s="24"/>
      <c r="AH72" s="26"/>
      <c r="AI72" s="24"/>
      <c r="AJ72" s="91"/>
      <c r="AK72" s="26"/>
      <c r="AL72" s="24"/>
      <c r="AM72" s="24"/>
      <c r="AN72" s="22"/>
      <c r="AO72" s="24"/>
    </row>
    <row r="73" spans="1:41" s="2" customFormat="1" x14ac:dyDescent="0.45">
      <c r="A73" s="23" t="s">
        <v>55</v>
      </c>
      <c r="B73" s="20"/>
      <c r="D73" s="24"/>
      <c r="E73" s="20"/>
      <c r="G73" s="24"/>
      <c r="H73" s="22"/>
      <c r="I73" s="25"/>
      <c r="J73" s="20"/>
      <c r="L73" s="24"/>
      <c r="M73" s="20"/>
      <c r="O73" s="24"/>
      <c r="P73" s="26"/>
      <c r="Q73" s="24"/>
      <c r="R73" s="24"/>
      <c r="S73" s="26"/>
      <c r="T73" s="24"/>
      <c r="U73" s="91"/>
      <c r="V73" s="24"/>
      <c r="W73" s="24"/>
      <c r="X73" s="24"/>
      <c r="Y73" s="26"/>
      <c r="Z73" s="24"/>
      <c r="AA73" s="24"/>
      <c r="AB73" s="26"/>
      <c r="AC73" s="24"/>
      <c r="AD73" s="91"/>
      <c r="AE73" s="26"/>
      <c r="AF73" s="24"/>
      <c r="AG73" s="24"/>
      <c r="AH73" s="26"/>
      <c r="AI73" s="24"/>
      <c r="AJ73" s="91"/>
      <c r="AK73" s="26"/>
      <c r="AL73" s="24"/>
      <c r="AM73" s="24"/>
      <c r="AN73" s="27"/>
      <c r="AO73" s="24"/>
    </row>
    <row r="74" spans="1:41" s="2" customFormat="1" outlineLevel="1" x14ac:dyDescent="0.45">
      <c r="A74" s="53"/>
      <c r="B74" s="54" t="s">
        <v>32</v>
      </c>
      <c r="C74" s="24"/>
      <c r="D74" s="24"/>
      <c r="E74" s="54" t="s">
        <v>32</v>
      </c>
      <c r="F74" s="24"/>
      <c r="G74" s="24"/>
      <c r="H74" s="22"/>
      <c r="I74" s="25"/>
      <c r="J74" s="54" t="s">
        <v>56</v>
      </c>
      <c r="K74" s="24"/>
      <c r="L74" s="24"/>
      <c r="M74" s="54" t="s">
        <v>56</v>
      </c>
      <c r="N74" s="24"/>
      <c r="O74" s="24"/>
      <c r="P74" s="26"/>
      <c r="Q74" s="24"/>
      <c r="R74" s="24"/>
      <c r="S74" s="26"/>
      <c r="T74" s="24"/>
      <c r="U74" s="91"/>
      <c r="V74" s="24"/>
      <c r="W74" s="24"/>
      <c r="X74" s="24"/>
      <c r="Y74" s="26"/>
      <c r="Z74" s="24"/>
      <c r="AA74" s="24"/>
      <c r="AB74" s="26"/>
      <c r="AC74" s="24"/>
      <c r="AD74" s="91"/>
      <c r="AE74" s="26"/>
      <c r="AF74" s="24"/>
      <c r="AG74" s="24"/>
      <c r="AH74" s="26"/>
      <c r="AI74" s="24"/>
      <c r="AJ74" s="91"/>
      <c r="AK74" s="26"/>
      <c r="AL74" s="24"/>
      <c r="AM74" s="24"/>
      <c r="AN74" s="22"/>
      <c r="AO74" s="24"/>
    </row>
    <row r="75" spans="1:41" s="2" customFormat="1" outlineLevel="1" x14ac:dyDescent="0.45">
      <c r="A75" s="83">
        <f>+Detallado!A75</f>
        <v>0</v>
      </c>
      <c r="B75" s="35">
        <f>+Detallado!D75</f>
        <v>0</v>
      </c>
      <c r="C75" s="15">
        <f>+Detallado!E75</f>
        <v>0</v>
      </c>
      <c r="D75" s="79">
        <f>SUM(B75*C75)</f>
        <v>0</v>
      </c>
      <c r="E75" s="35">
        <f>+Detallado!J75</f>
        <v>0</v>
      </c>
      <c r="F75" s="15">
        <f>+Detallado!K75</f>
        <v>0</v>
      </c>
      <c r="G75" s="105">
        <f>SUM(E75*F75)</f>
        <v>0</v>
      </c>
      <c r="H75" s="34">
        <f>D75+G75</f>
        <v>0</v>
      </c>
      <c r="I75" s="88"/>
      <c r="J75" s="48">
        <v>0</v>
      </c>
      <c r="K75" s="15">
        <v>0</v>
      </c>
      <c r="L75" s="15">
        <f t="shared" ref="L75:L84" si="54">J75*K75</f>
        <v>0</v>
      </c>
      <c r="M75" s="48">
        <v>0</v>
      </c>
      <c r="N75" s="15">
        <v>0</v>
      </c>
      <c r="O75" s="15">
        <f t="shared" ref="O75:O84" si="55">M75*N75</f>
        <v>0</v>
      </c>
      <c r="P75" s="48">
        <v>0</v>
      </c>
      <c r="Q75" s="15">
        <v>0</v>
      </c>
      <c r="R75" s="15">
        <f t="shared" ref="R75:R84" si="56">P75*Q75</f>
        <v>0</v>
      </c>
      <c r="S75" s="48">
        <v>0</v>
      </c>
      <c r="T75" s="15">
        <v>0</v>
      </c>
      <c r="U75" s="96">
        <f t="shared" ref="U75:U84" si="57">S75*T75</f>
        <v>0</v>
      </c>
      <c r="V75" s="51">
        <v>0</v>
      </c>
      <c r="W75" s="15">
        <v>0</v>
      </c>
      <c r="X75" s="15">
        <f t="shared" ref="X75:X84" si="58">V75*W75</f>
        <v>0</v>
      </c>
      <c r="Y75" s="48">
        <v>0</v>
      </c>
      <c r="Z75" s="15">
        <v>0</v>
      </c>
      <c r="AA75" s="15">
        <f t="shared" ref="AA75:AA84" si="59">Y75*Z75</f>
        <v>0</v>
      </c>
      <c r="AB75" s="48">
        <v>0</v>
      </c>
      <c r="AC75" s="15">
        <v>0</v>
      </c>
      <c r="AD75" s="96">
        <f t="shared" ref="AD75:AD84" si="60">AB75*AC75</f>
        <v>0</v>
      </c>
      <c r="AE75" s="48">
        <v>0</v>
      </c>
      <c r="AF75" s="15">
        <v>0</v>
      </c>
      <c r="AG75" s="15">
        <f t="shared" ref="AG75:AG84" si="61">AE75*AF75</f>
        <v>0</v>
      </c>
      <c r="AH75" s="48">
        <v>0</v>
      </c>
      <c r="AI75" s="15">
        <v>0</v>
      </c>
      <c r="AJ75" s="96">
        <f t="shared" ref="AJ75:AJ84" si="62">AH75*AI75</f>
        <v>0</v>
      </c>
      <c r="AK75" s="48">
        <v>0</v>
      </c>
      <c r="AL75" s="15">
        <v>0</v>
      </c>
      <c r="AM75" s="15">
        <f t="shared" ref="AM75:AM84" si="63">AK75*AL75</f>
        <v>0</v>
      </c>
      <c r="AN75" s="34">
        <f t="shared" ref="AN75:AN84" si="64">L75+O75+R75+U75+X75+AA75+AD75+AG75+AJ75+AM75</f>
        <v>0</v>
      </c>
      <c r="AO75" s="24"/>
    </row>
    <row r="76" spans="1:41" s="2" customFormat="1" outlineLevel="1" x14ac:dyDescent="0.45">
      <c r="A76" s="83">
        <f>+Detallado!A76</f>
        <v>0</v>
      </c>
      <c r="B76" s="35">
        <f>+Detallado!D76</f>
        <v>0</v>
      </c>
      <c r="C76" s="15">
        <f>+Detallado!E76</f>
        <v>0</v>
      </c>
      <c r="D76" s="79">
        <f t="shared" ref="D76:D85" si="65">SUM(B76*C76)</f>
        <v>0</v>
      </c>
      <c r="E76" s="35">
        <f>+Detallado!J76</f>
        <v>0</v>
      </c>
      <c r="F76" s="15">
        <f>+Detallado!K76</f>
        <v>0</v>
      </c>
      <c r="G76" s="105">
        <f t="shared" ref="G76:G85" si="66">SUM(E76*F76)</f>
        <v>0</v>
      </c>
      <c r="H76" s="34">
        <f t="shared" ref="H76:H85" si="67">D76+G76</f>
        <v>0</v>
      </c>
      <c r="I76" s="88"/>
      <c r="J76" s="48">
        <v>0</v>
      </c>
      <c r="K76" s="15">
        <v>0</v>
      </c>
      <c r="L76" s="15">
        <f t="shared" si="54"/>
        <v>0</v>
      </c>
      <c r="M76" s="48">
        <v>0</v>
      </c>
      <c r="N76" s="15">
        <v>0</v>
      </c>
      <c r="O76" s="15">
        <f t="shared" si="55"/>
        <v>0</v>
      </c>
      <c r="P76" s="48">
        <v>0</v>
      </c>
      <c r="Q76" s="15">
        <v>0</v>
      </c>
      <c r="R76" s="15">
        <f t="shared" si="56"/>
        <v>0</v>
      </c>
      <c r="S76" s="48">
        <v>0</v>
      </c>
      <c r="T76" s="15">
        <v>0</v>
      </c>
      <c r="U76" s="96">
        <f t="shared" si="57"/>
        <v>0</v>
      </c>
      <c r="V76" s="51">
        <v>0</v>
      </c>
      <c r="W76" s="15">
        <v>0</v>
      </c>
      <c r="X76" s="15">
        <f t="shared" si="58"/>
        <v>0</v>
      </c>
      <c r="Y76" s="48">
        <v>0</v>
      </c>
      <c r="Z76" s="15">
        <v>0</v>
      </c>
      <c r="AA76" s="15">
        <f t="shared" si="59"/>
        <v>0</v>
      </c>
      <c r="AB76" s="48">
        <v>0</v>
      </c>
      <c r="AC76" s="15">
        <v>0</v>
      </c>
      <c r="AD76" s="96">
        <f t="shared" si="60"/>
        <v>0</v>
      </c>
      <c r="AE76" s="48">
        <v>0</v>
      </c>
      <c r="AF76" s="15">
        <v>0</v>
      </c>
      <c r="AG76" s="15">
        <f t="shared" si="61"/>
        <v>0</v>
      </c>
      <c r="AH76" s="48">
        <v>0</v>
      </c>
      <c r="AI76" s="15">
        <v>0</v>
      </c>
      <c r="AJ76" s="96">
        <f t="shared" si="62"/>
        <v>0</v>
      </c>
      <c r="AK76" s="48">
        <v>0</v>
      </c>
      <c r="AL76" s="15">
        <v>0</v>
      </c>
      <c r="AM76" s="15">
        <f t="shared" si="63"/>
        <v>0</v>
      </c>
      <c r="AN76" s="34">
        <f t="shared" si="64"/>
        <v>0</v>
      </c>
      <c r="AO76" s="24"/>
    </row>
    <row r="77" spans="1:41" s="2" customFormat="1" outlineLevel="1" x14ac:dyDescent="0.45">
      <c r="A77" s="83">
        <f>+Detallado!A77</f>
        <v>0</v>
      </c>
      <c r="B77" s="35">
        <f>+Detallado!D77</f>
        <v>0</v>
      </c>
      <c r="C77" s="15">
        <f>+Detallado!E77</f>
        <v>0</v>
      </c>
      <c r="D77" s="79">
        <f t="shared" si="65"/>
        <v>0</v>
      </c>
      <c r="E77" s="35">
        <f>+Detallado!J77</f>
        <v>0</v>
      </c>
      <c r="F77" s="15">
        <f>+Detallado!K77</f>
        <v>0</v>
      </c>
      <c r="G77" s="105">
        <f t="shared" si="66"/>
        <v>0</v>
      </c>
      <c r="H77" s="34">
        <f t="shared" si="67"/>
        <v>0</v>
      </c>
      <c r="I77" s="88"/>
      <c r="J77" s="48">
        <v>0</v>
      </c>
      <c r="K77" s="15">
        <v>0</v>
      </c>
      <c r="L77" s="15">
        <f t="shared" si="54"/>
        <v>0</v>
      </c>
      <c r="M77" s="48">
        <v>0</v>
      </c>
      <c r="N77" s="15">
        <v>0</v>
      </c>
      <c r="O77" s="15">
        <f t="shared" si="55"/>
        <v>0</v>
      </c>
      <c r="P77" s="48">
        <v>0</v>
      </c>
      <c r="Q77" s="15">
        <v>0</v>
      </c>
      <c r="R77" s="15">
        <f t="shared" si="56"/>
        <v>0</v>
      </c>
      <c r="S77" s="48">
        <v>0</v>
      </c>
      <c r="T77" s="15">
        <v>0</v>
      </c>
      <c r="U77" s="96">
        <f t="shared" si="57"/>
        <v>0</v>
      </c>
      <c r="V77" s="51">
        <v>0</v>
      </c>
      <c r="W77" s="15">
        <v>0</v>
      </c>
      <c r="X77" s="15">
        <f t="shared" si="58"/>
        <v>0</v>
      </c>
      <c r="Y77" s="48">
        <v>0</v>
      </c>
      <c r="Z77" s="15">
        <v>0</v>
      </c>
      <c r="AA77" s="15">
        <f t="shared" si="59"/>
        <v>0</v>
      </c>
      <c r="AB77" s="48">
        <v>0</v>
      </c>
      <c r="AC77" s="15">
        <v>0</v>
      </c>
      <c r="AD77" s="96">
        <f t="shared" si="60"/>
        <v>0</v>
      </c>
      <c r="AE77" s="48">
        <v>0</v>
      </c>
      <c r="AF77" s="15">
        <v>0</v>
      </c>
      <c r="AG77" s="15">
        <f t="shared" si="61"/>
        <v>0</v>
      </c>
      <c r="AH77" s="48">
        <v>0</v>
      </c>
      <c r="AI77" s="15">
        <v>0</v>
      </c>
      <c r="AJ77" s="96">
        <f t="shared" si="62"/>
        <v>0</v>
      </c>
      <c r="AK77" s="48">
        <v>0</v>
      </c>
      <c r="AL77" s="15">
        <v>0</v>
      </c>
      <c r="AM77" s="15">
        <f t="shared" si="63"/>
        <v>0</v>
      </c>
      <c r="AN77" s="34">
        <f t="shared" si="64"/>
        <v>0</v>
      </c>
      <c r="AO77" s="24"/>
    </row>
    <row r="78" spans="1:41" s="2" customFormat="1" outlineLevel="1" x14ac:dyDescent="0.45">
      <c r="A78" s="83">
        <f>+Detallado!A78</f>
        <v>0</v>
      </c>
      <c r="B78" s="35">
        <f>+Detallado!D78</f>
        <v>0</v>
      </c>
      <c r="C78" s="15">
        <f>+Detallado!E78</f>
        <v>0</v>
      </c>
      <c r="D78" s="79">
        <f t="shared" si="65"/>
        <v>0</v>
      </c>
      <c r="E78" s="35">
        <f>+Detallado!J78</f>
        <v>0</v>
      </c>
      <c r="F78" s="15">
        <f>+Detallado!K78</f>
        <v>0</v>
      </c>
      <c r="G78" s="105">
        <f t="shared" si="66"/>
        <v>0</v>
      </c>
      <c r="H78" s="34">
        <f t="shared" si="67"/>
        <v>0</v>
      </c>
      <c r="I78" s="88"/>
      <c r="J78" s="48">
        <v>0</v>
      </c>
      <c r="K78" s="15">
        <v>0</v>
      </c>
      <c r="L78" s="15">
        <f t="shared" si="54"/>
        <v>0</v>
      </c>
      <c r="M78" s="48">
        <v>0</v>
      </c>
      <c r="N78" s="15">
        <v>0</v>
      </c>
      <c r="O78" s="15">
        <f t="shared" si="55"/>
        <v>0</v>
      </c>
      <c r="P78" s="48">
        <v>0</v>
      </c>
      <c r="Q78" s="15">
        <v>0</v>
      </c>
      <c r="R78" s="15">
        <f t="shared" si="56"/>
        <v>0</v>
      </c>
      <c r="S78" s="48">
        <v>0</v>
      </c>
      <c r="T78" s="15">
        <v>0</v>
      </c>
      <c r="U78" s="96">
        <f t="shared" si="57"/>
        <v>0</v>
      </c>
      <c r="V78" s="51">
        <v>0</v>
      </c>
      <c r="W78" s="15">
        <v>0</v>
      </c>
      <c r="X78" s="15">
        <f t="shared" si="58"/>
        <v>0</v>
      </c>
      <c r="Y78" s="48">
        <v>0</v>
      </c>
      <c r="Z78" s="15">
        <v>0</v>
      </c>
      <c r="AA78" s="15">
        <f t="shared" si="59"/>
        <v>0</v>
      </c>
      <c r="AB78" s="48">
        <v>0</v>
      </c>
      <c r="AC78" s="15">
        <v>0</v>
      </c>
      <c r="AD78" s="96">
        <f t="shared" si="60"/>
        <v>0</v>
      </c>
      <c r="AE78" s="48">
        <v>0</v>
      </c>
      <c r="AF78" s="15">
        <v>0</v>
      </c>
      <c r="AG78" s="15">
        <f t="shared" si="61"/>
        <v>0</v>
      </c>
      <c r="AH78" s="48">
        <v>0</v>
      </c>
      <c r="AI78" s="15">
        <v>0</v>
      </c>
      <c r="AJ78" s="96">
        <f t="shared" si="62"/>
        <v>0</v>
      </c>
      <c r="AK78" s="48">
        <v>0</v>
      </c>
      <c r="AL78" s="15">
        <v>0</v>
      </c>
      <c r="AM78" s="15">
        <f t="shared" si="63"/>
        <v>0</v>
      </c>
      <c r="AN78" s="34">
        <f t="shared" si="64"/>
        <v>0</v>
      </c>
      <c r="AO78" s="24"/>
    </row>
    <row r="79" spans="1:41" s="2" customFormat="1" outlineLevel="1" x14ac:dyDescent="0.45">
      <c r="A79" s="83">
        <f>+Detallado!A79</f>
        <v>0</v>
      </c>
      <c r="B79" s="35">
        <f>+Detallado!D79</f>
        <v>0</v>
      </c>
      <c r="C79" s="15">
        <f>+Detallado!E79</f>
        <v>0</v>
      </c>
      <c r="D79" s="79">
        <f t="shared" si="65"/>
        <v>0</v>
      </c>
      <c r="E79" s="35">
        <f>+Detallado!J79</f>
        <v>0</v>
      </c>
      <c r="F79" s="15">
        <f>+Detallado!K79</f>
        <v>0</v>
      </c>
      <c r="G79" s="105">
        <f t="shared" si="66"/>
        <v>0</v>
      </c>
      <c r="H79" s="34">
        <f t="shared" si="67"/>
        <v>0</v>
      </c>
      <c r="I79" s="88"/>
      <c r="J79" s="48">
        <v>0</v>
      </c>
      <c r="K79" s="15">
        <v>0</v>
      </c>
      <c r="L79" s="15">
        <f t="shared" si="54"/>
        <v>0</v>
      </c>
      <c r="M79" s="48">
        <v>0</v>
      </c>
      <c r="N79" s="15">
        <v>0</v>
      </c>
      <c r="O79" s="15">
        <f t="shared" si="55"/>
        <v>0</v>
      </c>
      <c r="P79" s="48">
        <v>0</v>
      </c>
      <c r="Q79" s="15">
        <v>0</v>
      </c>
      <c r="R79" s="15">
        <f t="shared" si="56"/>
        <v>0</v>
      </c>
      <c r="S79" s="48">
        <v>0</v>
      </c>
      <c r="T79" s="15">
        <v>0</v>
      </c>
      <c r="U79" s="96">
        <f t="shared" si="57"/>
        <v>0</v>
      </c>
      <c r="V79" s="51">
        <v>0</v>
      </c>
      <c r="W79" s="15">
        <v>0</v>
      </c>
      <c r="X79" s="15">
        <f t="shared" si="58"/>
        <v>0</v>
      </c>
      <c r="Y79" s="48">
        <v>0</v>
      </c>
      <c r="Z79" s="15">
        <v>0</v>
      </c>
      <c r="AA79" s="15">
        <f t="shared" si="59"/>
        <v>0</v>
      </c>
      <c r="AB79" s="48">
        <v>0</v>
      </c>
      <c r="AC79" s="15">
        <v>0</v>
      </c>
      <c r="AD79" s="96">
        <f t="shared" si="60"/>
        <v>0</v>
      </c>
      <c r="AE79" s="48">
        <v>0</v>
      </c>
      <c r="AF79" s="15">
        <v>0</v>
      </c>
      <c r="AG79" s="15">
        <f t="shared" si="61"/>
        <v>0</v>
      </c>
      <c r="AH79" s="48">
        <v>0</v>
      </c>
      <c r="AI79" s="15">
        <v>0</v>
      </c>
      <c r="AJ79" s="96">
        <f t="shared" si="62"/>
        <v>0</v>
      </c>
      <c r="AK79" s="48">
        <v>0</v>
      </c>
      <c r="AL79" s="15">
        <v>0</v>
      </c>
      <c r="AM79" s="15">
        <f t="shared" si="63"/>
        <v>0</v>
      </c>
      <c r="AN79" s="34">
        <f t="shared" si="64"/>
        <v>0</v>
      </c>
      <c r="AO79" s="24"/>
    </row>
    <row r="80" spans="1:41" s="2" customFormat="1" outlineLevel="1" x14ac:dyDescent="0.45">
      <c r="A80" s="83">
        <f>+Detallado!A80</f>
        <v>0</v>
      </c>
      <c r="B80" s="35">
        <f>+Detallado!D80</f>
        <v>0</v>
      </c>
      <c r="C80" s="15">
        <f>+Detallado!E80</f>
        <v>0</v>
      </c>
      <c r="D80" s="79">
        <f t="shared" si="65"/>
        <v>0</v>
      </c>
      <c r="E80" s="35">
        <f>+Detallado!J80</f>
        <v>0</v>
      </c>
      <c r="F80" s="15">
        <f>+Detallado!K80</f>
        <v>0</v>
      </c>
      <c r="G80" s="105">
        <f t="shared" si="66"/>
        <v>0</v>
      </c>
      <c r="H80" s="34">
        <f t="shared" si="67"/>
        <v>0</v>
      </c>
      <c r="I80" s="88"/>
      <c r="J80" s="48">
        <v>0</v>
      </c>
      <c r="K80" s="15">
        <v>0</v>
      </c>
      <c r="L80" s="15">
        <f t="shared" si="54"/>
        <v>0</v>
      </c>
      <c r="M80" s="48">
        <v>0</v>
      </c>
      <c r="N80" s="15">
        <v>0</v>
      </c>
      <c r="O80" s="15">
        <f t="shared" si="55"/>
        <v>0</v>
      </c>
      <c r="P80" s="48">
        <v>0</v>
      </c>
      <c r="Q80" s="15">
        <v>0</v>
      </c>
      <c r="R80" s="15">
        <f t="shared" si="56"/>
        <v>0</v>
      </c>
      <c r="S80" s="48">
        <v>0</v>
      </c>
      <c r="T80" s="15">
        <v>0</v>
      </c>
      <c r="U80" s="96">
        <f t="shared" si="57"/>
        <v>0</v>
      </c>
      <c r="V80" s="51">
        <v>0</v>
      </c>
      <c r="W80" s="15">
        <v>0</v>
      </c>
      <c r="X80" s="15">
        <f t="shared" si="58"/>
        <v>0</v>
      </c>
      <c r="Y80" s="48">
        <v>0</v>
      </c>
      <c r="Z80" s="15">
        <v>0</v>
      </c>
      <c r="AA80" s="15">
        <f t="shared" si="59"/>
        <v>0</v>
      </c>
      <c r="AB80" s="48">
        <v>0</v>
      </c>
      <c r="AC80" s="15">
        <v>0</v>
      </c>
      <c r="AD80" s="96">
        <f t="shared" si="60"/>
        <v>0</v>
      </c>
      <c r="AE80" s="48">
        <v>0</v>
      </c>
      <c r="AF80" s="15">
        <v>0</v>
      </c>
      <c r="AG80" s="15">
        <f t="shared" si="61"/>
        <v>0</v>
      </c>
      <c r="AH80" s="48">
        <v>0</v>
      </c>
      <c r="AI80" s="15">
        <v>0</v>
      </c>
      <c r="AJ80" s="96">
        <f t="shared" si="62"/>
        <v>0</v>
      </c>
      <c r="AK80" s="48">
        <v>0</v>
      </c>
      <c r="AL80" s="15">
        <v>0</v>
      </c>
      <c r="AM80" s="15">
        <f t="shared" si="63"/>
        <v>0</v>
      </c>
      <c r="AN80" s="34">
        <f t="shared" si="64"/>
        <v>0</v>
      </c>
      <c r="AO80" s="24"/>
    </row>
    <row r="81" spans="1:41" s="2" customFormat="1" outlineLevel="1" x14ac:dyDescent="0.45">
      <c r="A81" s="83">
        <f>+Detallado!A81</f>
        <v>0</v>
      </c>
      <c r="B81" s="35">
        <f>+Detallado!D81</f>
        <v>0</v>
      </c>
      <c r="C81" s="15">
        <f>+Detallado!E81</f>
        <v>0</v>
      </c>
      <c r="D81" s="79">
        <f t="shared" si="65"/>
        <v>0</v>
      </c>
      <c r="E81" s="35">
        <f>+Detallado!J81</f>
        <v>0</v>
      </c>
      <c r="F81" s="15">
        <f>+Detallado!K81</f>
        <v>0</v>
      </c>
      <c r="G81" s="105">
        <f t="shared" si="66"/>
        <v>0</v>
      </c>
      <c r="H81" s="34">
        <f t="shared" si="67"/>
        <v>0</v>
      </c>
      <c r="I81" s="88"/>
      <c r="J81" s="48">
        <v>0</v>
      </c>
      <c r="K81" s="15">
        <v>0</v>
      </c>
      <c r="L81" s="15">
        <f t="shared" si="54"/>
        <v>0</v>
      </c>
      <c r="M81" s="48">
        <v>0</v>
      </c>
      <c r="N81" s="15">
        <v>0</v>
      </c>
      <c r="O81" s="15">
        <f t="shared" si="55"/>
        <v>0</v>
      </c>
      <c r="P81" s="48">
        <v>0</v>
      </c>
      <c r="Q81" s="15">
        <v>0</v>
      </c>
      <c r="R81" s="15">
        <f t="shared" si="56"/>
        <v>0</v>
      </c>
      <c r="S81" s="48">
        <v>0</v>
      </c>
      <c r="T81" s="15">
        <v>0</v>
      </c>
      <c r="U81" s="96">
        <f t="shared" si="57"/>
        <v>0</v>
      </c>
      <c r="V81" s="51">
        <v>0</v>
      </c>
      <c r="W81" s="15">
        <v>0</v>
      </c>
      <c r="X81" s="15">
        <f t="shared" si="58"/>
        <v>0</v>
      </c>
      <c r="Y81" s="48">
        <v>0</v>
      </c>
      <c r="Z81" s="15">
        <v>0</v>
      </c>
      <c r="AA81" s="15">
        <f t="shared" si="59"/>
        <v>0</v>
      </c>
      <c r="AB81" s="48">
        <v>0</v>
      </c>
      <c r="AC81" s="15">
        <v>0</v>
      </c>
      <c r="AD81" s="96">
        <f t="shared" si="60"/>
        <v>0</v>
      </c>
      <c r="AE81" s="48">
        <v>0</v>
      </c>
      <c r="AF81" s="15">
        <v>0</v>
      </c>
      <c r="AG81" s="15">
        <f t="shared" si="61"/>
        <v>0</v>
      </c>
      <c r="AH81" s="48">
        <v>0</v>
      </c>
      <c r="AI81" s="15">
        <v>0</v>
      </c>
      <c r="AJ81" s="96">
        <f t="shared" si="62"/>
        <v>0</v>
      </c>
      <c r="AK81" s="48">
        <v>0</v>
      </c>
      <c r="AL81" s="15">
        <v>0</v>
      </c>
      <c r="AM81" s="15">
        <f t="shared" si="63"/>
        <v>0</v>
      </c>
      <c r="AN81" s="34">
        <f t="shared" si="64"/>
        <v>0</v>
      </c>
      <c r="AO81" s="24"/>
    </row>
    <row r="82" spans="1:41" s="2" customFormat="1" outlineLevel="1" x14ac:dyDescent="0.45">
      <c r="A82" s="83">
        <f>+Detallado!A82</f>
        <v>0</v>
      </c>
      <c r="B82" s="35">
        <f>+Detallado!D82</f>
        <v>0</v>
      </c>
      <c r="C82" s="15">
        <f>+Detallado!E82</f>
        <v>0</v>
      </c>
      <c r="D82" s="79">
        <f t="shared" si="65"/>
        <v>0</v>
      </c>
      <c r="E82" s="35">
        <f>+Detallado!J82</f>
        <v>0</v>
      </c>
      <c r="F82" s="15">
        <f>+Detallado!K82</f>
        <v>0</v>
      </c>
      <c r="G82" s="105">
        <f t="shared" si="66"/>
        <v>0</v>
      </c>
      <c r="H82" s="34">
        <f t="shared" si="67"/>
        <v>0</v>
      </c>
      <c r="I82" s="88"/>
      <c r="J82" s="48">
        <v>0</v>
      </c>
      <c r="K82" s="15">
        <v>0</v>
      </c>
      <c r="L82" s="15">
        <f t="shared" si="54"/>
        <v>0</v>
      </c>
      <c r="M82" s="48">
        <v>0</v>
      </c>
      <c r="N82" s="15">
        <v>0</v>
      </c>
      <c r="O82" s="15">
        <f t="shared" si="55"/>
        <v>0</v>
      </c>
      <c r="P82" s="48">
        <v>0</v>
      </c>
      <c r="Q82" s="15">
        <v>0</v>
      </c>
      <c r="R82" s="15">
        <f t="shared" si="56"/>
        <v>0</v>
      </c>
      <c r="S82" s="48">
        <v>0</v>
      </c>
      <c r="T82" s="15">
        <v>0</v>
      </c>
      <c r="U82" s="96">
        <f t="shared" si="57"/>
        <v>0</v>
      </c>
      <c r="V82" s="51">
        <v>0</v>
      </c>
      <c r="W82" s="15">
        <v>0</v>
      </c>
      <c r="X82" s="15">
        <f t="shared" si="58"/>
        <v>0</v>
      </c>
      <c r="Y82" s="48">
        <v>0</v>
      </c>
      <c r="Z82" s="15">
        <v>0</v>
      </c>
      <c r="AA82" s="15">
        <f t="shared" si="59"/>
        <v>0</v>
      </c>
      <c r="AB82" s="48">
        <v>0</v>
      </c>
      <c r="AC82" s="15">
        <v>0</v>
      </c>
      <c r="AD82" s="96">
        <f t="shared" si="60"/>
        <v>0</v>
      </c>
      <c r="AE82" s="48">
        <v>0</v>
      </c>
      <c r="AF82" s="15">
        <v>0</v>
      </c>
      <c r="AG82" s="15">
        <f t="shared" si="61"/>
        <v>0</v>
      </c>
      <c r="AH82" s="48">
        <v>0</v>
      </c>
      <c r="AI82" s="15">
        <v>0</v>
      </c>
      <c r="AJ82" s="96">
        <f t="shared" si="62"/>
        <v>0</v>
      </c>
      <c r="AK82" s="48">
        <v>0</v>
      </c>
      <c r="AL82" s="15">
        <v>0</v>
      </c>
      <c r="AM82" s="15">
        <f t="shared" si="63"/>
        <v>0</v>
      </c>
      <c r="AN82" s="34">
        <f t="shared" si="64"/>
        <v>0</v>
      </c>
      <c r="AO82" s="24"/>
    </row>
    <row r="83" spans="1:41" s="2" customFormat="1" outlineLevel="1" x14ac:dyDescent="0.45">
      <c r="A83" s="83">
        <f>+Detallado!A83</f>
        <v>0</v>
      </c>
      <c r="B83" s="35">
        <f>+Detallado!D83</f>
        <v>0</v>
      </c>
      <c r="C83" s="15">
        <f>+Detallado!E83</f>
        <v>0</v>
      </c>
      <c r="D83" s="79">
        <f t="shared" si="65"/>
        <v>0</v>
      </c>
      <c r="E83" s="35">
        <f>+Detallado!J83</f>
        <v>0</v>
      </c>
      <c r="F83" s="15">
        <f>+Detallado!K83</f>
        <v>0</v>
      </c>
      <c r="G83" s="105">
        <f t="shared" si="66"/>
        <v>0</v>
      </c>
      <c r="H83" s="34">
        <f t="shared" si="67"/>
        <v>0</v>
      </c>
      <c r="I83" s="88"/>
      <c r="J83" s="48">
        <v>0</v>
      </c>
      <c r="K83" s="15">
        <v>0</v>
      </c>
      <c r="L83" s="15">
        <f t="shared" si="54"/>
        <v>0</v>
      </c>
      <c r="M83" s="48">
        <v>0</v>
      </c>
      <c r="N83" s="15">
        <v>0</v>
      </c>
      <c r="O83" s="15">
        <f t="shared" si="55"/>
        <v>0</v>
      </c>
      <c r="P83" s="48">
        <v>0</v>
      </c>
      <c r="Q83" s="15">
        <v>0</v>
      </c>
      <c r="R83" s="15">
        <f t="shared" si="56"/>
        <v>0</v>
      </c>
      <c r="S83" s="48">
        <v>0</v>
      </c>
      <c r="T83" s="15">
        <v>0</v>
      </c>
      <c r="U83" s="96">
        <f t="shared" si="57"/>
        <v>0</v>
      </c>
      <c r="V83" s="51">
        <v>0</v>
      </c>
      <c r="W83" s="15">
        <v>0</v>
      </c>
      <c r="X83" s="15">
        <f t="shared" si="58"/>
        <v>0</v>
      </c>
      <c r="Y83" s="48">
        <v>0</v>
      </c>
      <c r="Z83" s="15">
        <v>0</v>
      </c>
      <c r="AA83" s="15">
        <f t="shared" si="59"/>
        <v>0</v>
      </c>
      <c r="AB83" s="48">
        <v>0</v>
      </c>
      <c r="AC83" s="15">
        <v>0</v>
      </c>
      <c r="AD83" s="96">
        <f t="shared" si="60"/>
        <v>0</v>
      </c>
      <c r="AE83" s="48">
        <v>0</v>
      </c>
      <c r="AF83" s="15">
        <v>0</v>
      </c>
      <c r="AG83" s="15">
        <f t="shared" si="61"/>
        <v>0</v>
      </c>
      <c r="AH83" s="48">
        <v>0</v>
      </c>
      <c r="AI83" s="15">
        <v>0</v>
      </c>
      <c r="AJ83" s="96">
        <f t="shared" si="62"/>
        <v>0</v>
      </c>
      <c r="AK83" s="48">
        <v>0</v>
      </c>
      <c r="AL83" s="15">
        <v>0</v>
      </c>
      <c r="AM83" s="15">
        <f t="shared" si="63"/>
        <v>0</v>
      </c>
      <c r="AN83" s="34">
        <f t="shared" si="64"/>
        <v>0</v>
      </c>
      <c r="AO83" s="24"/>
    </row>
    <row r="84" spans="1:41" s="2" customFormat="1" outlineLevel="1" x14ac:dyDescent="0.45">
      <c r="A84" s="83" t="str">
        <f>+Detallado!A84</f>
        <v>Plan de Manejo Ambiental</v>
      </c>
      <c r="B84" s="35">
        <f>+Detallado!D84</f>
        <v>0</v>
      </c>
      <c r="C84" s="15">
        <f>+Detallado!E84</f>
        <v>0</v>
      </c>
      <c r="D84" s="79">
        <f t="shared" si="65"/>
        <v>0</v>
      </c>
      <c r="E84" s="35">
        <f>+Detallado!J84</f>
        <v>0</v>
      </c>
      <c r="F84" s="15">
        <f>+Detallado!K84</f>
        <v>0</v>
      </c>
      <c r="G84" s="105">
        <f t="shared" si="66"/>
        <v>0</v>
      </c>
      <c r="H84" s="34">
        <f t="shared" si="67"/>
        <v>0</v>
      </c>
      <c r="I84" s="88"/>
      <c r="J84" s="48">
        <v>0</v>
      </c>
      <c r="K84" s="15">
        <v>0</v>
      </c>
      <c r="L84" s="15">
        <f t="shared" si="54"/>
        <v>0</v>
      </c>
      <c r="M84" s="48">
        <v>0</v>
      </c>
      <c r="N84" s="15">
        <v>0</v>
      </c>
      <c r="O84" s="15">
        <f t="shared" si="55"/>
        <v>0</v>
      </c>
      <c r="P84" s="48">
        <v>0</v>
      </c>
      <c r="Q84" s="15">
        <v>0</v>
      </c>
      <c r="R84" s="15">
        <f t="shared" si="56"/>
        <v>0</v>
      </c>
      <c r="S84" s="48">
        <v>0</v>
      </c>
      <c r="T84" s="15">
        <v>0</v>
      </c>
      <c r="U84" s="96">
        <f t="shared" si="57"/>
        <v>0</v>
      </c>
      <c r="V84" s="51">
        <v>0</v>
      </c>
      <c r="W84" s="15">
        <v>0</v>
      </c>
      <c r="X84" s="15">
        <f t="shared" si="58"/>
        <v>0</v>
      </c>
      <c r="Y84" s="48">
        <v>0</v>
      </c>
      <c r="Z84" s="15">
        <v>0</v>
      </c>
      <c r="AA84" s="15">
        <f t="shared" si="59"/>
        <v>0</v>
      </c>
      <c r="AB84" s="48">
        <v>0</v>
      </c>
      <c r="AC84" s="15">
        <v>0</v>
      </c>
      <c r="AD84" s="96">
        <f t="shared" si="60"/>
        <v>0</v>
      </c>
      <c r="AE84" s="48">
        <v>0</v>
      </c>
      <c r="AF84" s="15">
        <v>0</v>
      </c>
      <c r="AG84" s="15">
        <f t="shared" si="61"/>
        <v>0</v>
      </c>
      <c r="AH84" s="48">
        <v>0</v>
      </c>
      <c r="AI84" s="15">
        <v>0</v>
      </c>
      <c r="AJ84" s="96">
        <f t="shared" si="62"/>
        <v>0</v>
      </c>
      <c r="AK84" s="48">
        <v>0</v>
      </c>
      <c r="AL84" s="15">
        <v>0</v>
      </c>
      <c r="AM84" s="15">
        <f t="shared" si="63"/>
        <v>0</v>
      </c>
      <c r="AN84" s="34">
        <f t="shared" si="64"/>
        <v>0</v>
      </c>
      <c r="AO84" s="24"/>
    </row>
    <row r="85" spans="1:41" s="2" customFormat="1" ht="15.75" outlineLevel="1" thickBot="1" x14ac:dyDescent="0.5">
      <c r="A85" s="83">
        <f>+Detallado!A85</f>
        <v>0</v>
      </c>
      <c r="B85" s="35">
        <f>+Detallado!D85</f>
        <v>0</v>
      </c>
      <c r="C85" s="15">
        <f>+Detallado!E85</f>
        <v>0</v>
      </c>
      <c r="D85" s="79">
        <f t="shared" si="65"/>
        <v>0</v>
      </c>
      <c r="E85" s="35">
        <f>+Detallado!J85</f>
        <v>0</v>
      </c>
      <c r="F85" s="15">
        <f>+Detallado!K85</f>
        <v>0</v>
      </c>
      <c r="G85" s="105">
        <f t="shared" si="66"/>
        <v>0</v>
      </c>
      <c r="H85" s="34">
        <f t="shared" si="67"/>
        <v>0</v>
      </c>
      <c r="I85" s="44"/>
      <c r="J85" s="48">
        <v>0</v>
      </c>
      <c r="K85" s="15">
        <v>0</v>
      </c>
      <c r="L85" s="36">
        <f>SUM(J85*K85)</f>
        <v>0</v>
      </c>
      <c r="M85" s="48">
        <v>0</v>
      </c>
      <c r="N85" s="15">
        <v>0</v>
      </c>
      <c r="O85" s="36">
        <f>SUM(M85*N85)</f>
        <v>0</v>
      </c>
      <c r="P85" s="48">
        <v>0</v>
      </c>
      <c r="Q85" s="15">
        <v>0</v>
      </c>
      <c r="R85" s="36">
        <f>SUM(P85*Q85)</f>
        <v>0</v>
      </c>
      <c r="S85" s="48">
        <v>0</v>
      </c>
      <c r="T85" s="15">
        <v>0</v>
      </c>
      <c r="U85" s="94">
        <f>SUM(S85*T85)</f>
        <v>0</v>
      </c>
      <c r="V85" s="51">
        <v>0</v>
      </c>
      <c r="W85" s="15">
        <v>0</v>
      </c>
      <c r="X85" s="36">
        <f>SUM(V85*W85)</f>
        <v>0</v>
      </c>
      <c r="Y85" s="48">
        <v>0</v>
      </c>
      <c r="Z85" s="15">
        <v>0</v>
      </c>
      <c r="AA85" s="36">
        <f>SUM(Y85*Z85)</f>
        <v>0</v>
      </c>
      <c r="AB85" s="48">
        <v>0</v>
      </c>
      <c r="AC85" s="15">
        <v>0</v>
      </c>
      <c r="AD85" s="94">
        <f>SUM(AB85*AC85)</f>
        <v>0</v>
      </c>
      <c r="AE85" s="48">
        <v>0</v>
      </c>
      <c r="AF85" s="15">
        <v>0</v>
      </c>
      <c r="AG85" s="36">
        <f>SUM(AE85*AF85)</f>
        <v>0</v>
      </c>
      <c r="AH85" s="48">
        <v>0</v>
      </c>
      <c r="AI85" s="15">
        <v>0</v>
      </c>
      <c r="AJ85" s="94">
        <f>SUM(AH85*AI85)</f>
        <v>0</v>
      </c>
      <c r="AK85" s="48">
        <v>0</v>
      </c>
      <c r="AL85" s="15">
        <v>0</v>
      </c>
      <c r="AM85" s="36">
        <f>SUM(AK85*AL85)</f>
        <v>0</v>
      </c>
      <c r="AN85" s="34">
        <f>L85+O85+R85+U85+X85+AA85+AD85+AG85+AJ85+AM85</f>
        <v>0</v>
      </c>
      <c r="AO85" s="24"/>
    </row>
    <row r="86" spans="1:41" s="2" customFormat="1" ht="15.75" thickBot="1" x14ac:dyDescent="0.5">
      <c r="A86" s="200" t="s">
        <v>58</v>
      </c>
      <c r="B86" s="214"/>
      <c r="C86" s="215"/>
      <c r="D86" s="216">
        <f>SUM(D75:D85)</f>
        <v>0</v>
      </c>
      <c r="E86" s="214"/>
      <c r="F86" s="215"/>
      <c r="G86" s="216">
        <f>SUM(G75:G85)</f>
        <v>0</v>
      </c>
      <c r="H86" s="217">
        <f>SUM(H75:H85)</f>
        <v>0</v>
      </c>
      <c r="I86" s="218"/>
      <c r="J86" s="202"/>
      <c r="K86" s="203"/>
      <c r="L86" s="216">
        <f>SUM(L75:L85)</f>
        <v>0</v>
      </c>
      <c r="M86" s="202"/>
      <c r="N86" s="203"/>
      <c r="O86" s="216">
        <f>SUM(O75:O85)</f>
        <v>0</v>
      </c>
      <c r="P86" s="205"/>
      <c r="Q86" s="204"/>
      <c r="R86" s="216">
        <f>SUM(R75:R85)</f>
        <v>0</v>
      </c>
      <c r="S86" s="205"/>
      <c r="T86" s="204"/>
      <c r="U86" s="219">
        <f>SUM(U75:U85)</f>
        <v>0</v>
      </c>
      <c r="V86" s="204"/>
      <c r="W86" s="204"/>
      <c r="X86" s="216">
        <f>SUM(X75:X85)</f>
        <v>0</v>
      </c>
      <c r="Y86" s="205"/>
      <c r="Z86" s="204"/>
      <c r="AA86" s="216">
        <f>SUM(AA75:AA85)</f>
        <v>0</v>
      </c>
      <c r="AB86" s="205"/>
      <c r="AC86" s="204"/>
      <c r="AD86" s="219">
        <f>SUM(AD75:AD85)</f>
        <v>0</v>
      </c>
      <c r="AE86" s="205"/>
      <c r="AF86" s="204"/>
      <c r="AG86" s="216">
        <f>SUM(AG75:AG85)</f>
        <v>0</v>
      </c>
      <c r="AH86" s="205"/>
      <c r="AI86" s="204"/>
      <c r="AJ86" s="219">
        <f>SUM(AJ75:AJ85)</f>
        <v>0</v>
      </c>
      <c r="AK86" s="205"/>
      <c r="AL86" s="204"/>
      <c r="AM86" s="216">
        <f>SUM(AM75:AM85)</f>
        <v>0</v>
      </c>
      <c r="AN86" s="217">
        <f>SUM(AN75:AN85)</f>
        <v>0</v>
      </c>
      <c r="AO86" s="24"/>
    </row>
    <row r="87" spans="1:41" s="2" customFormat="1" ht="15.75" thickBot="1" x14ac:dyDescent="0.5">
      <c r="A87" s="55"/>
      <c r="B87" s="26"/>
      <c r="C87" s="24"/>
      <c r="D87" s="61"/>
      <c r="E87" s="103"/>
      <c r="F87" s="24"/>
      <c r="G87" s="61"/>
      <c r="H87" s="67"/>
      <c r="I87" s="87"/>
      <c r="J87" s="37"/>
      <c r="K87" s="36"/>
      <c r="L87" s="36"/>
      <c r="M87" s="37"/>
      <c r="N87" s="36"/>
      <c r="O87" s="36"/>
      <c r="P87" s="37"/>
      <c r="Q87" s="36"/>
      <c r="R87" s="36"/>
      <c r="S87" s="37"/>
      <c r="T87" s="36"/>
      <c r="U87" s="94"/>
      <c r="V87" s="36"/>
      <c r="W87" s="36"/>
      <c r="X87" s="36"/>
      <c r="Y87" s="37"/>
      <c r="Z87" s="36"/>
      <c r="AA87" s="36"/>
      <c r="AB87" s="37"/>
      <c r="AC87" s="36"/>
      <c r="AD87" s="94"/>
      <c r="AE87" s="37"/>
      <c r="AF87" s="36"/>
      <c r="AG87" s="36"/>
      <c r="AH87" s="37"/>
      <c r="AI87" s="36"/>
      <c r="AJ87" s="94"/>
      <c r="AK87" s="37"/>
      <c r="AL87" s="36"/>
      <c r="AM87" s="36"/>
      <c r="AN87" s="34"/>
      <c r="AO87" s="24"/>
    </row>
    <row r="88" spans="1:41" s="2" customFormat="1" ht="22.05" customHeight="1" thickBot="1" x14ac:dyDescent="0.5">
      <c r="A88" s="223" t="s">
        <v>59</v>
      </c>
      <c r="B88" s="224"/>
      <c r="C88" s="225"/>
      <c r="D88" s="226">
        <f>SUM(D21,D28,D38,D49,D71,D86)</f>
        <v>0</v>
      </c>
      <c r="E88" s="227"/>
      <c r="F88" s="225"/>
      <c r="G88" s="226">
        <f>SUM(G21,G28,G38,G49,G71,G86)</f>
        <v>0</v>
      </c>
      <c r="H88" s="228">
        <f>SUM(H21,H28,H38,H49,H71,H86)</f>
        <v>0</v>
      </c>
      <c r="I88" s="229"/>
      <c r="J88" s="230"/>
      <c r="K88" s="231"/>
      <c r="L88" s="226">
        <f>SUM(L21,L28,L38,L49,L71,L86)</f>
        <v>0</v>
      </c>
      <c r="M88" s="230"/>
      <c r="N88" s="231"/>
      <c r="O88" s="226">
        <f>SUM(O21,O28,O38,O49,O71,O86)</f>
        <v>0</v>
      </c>
      <c r="P88" s="227"/>
      <c r="Q88" s="226"/>
      <c r="R88" s="226">
        <f>SUM(R21,R28,R38,R49,R71,R86)</f>
        <v>0</v>
      </c>
      <c r="S88" s="227"/>
      <c r="T88" s="226"/>
      <c r="U88" s="232">
        <f>SUM(U21,U28,U38,U49,U71,U86)</f>
        <v>0</v>
      </c>
      <c r="V88" s="226"/>
      <c r="W88" s="226"/>
      <c r="X88" s="226">
        <f>SUM(X21,X28,X38,X49,X71,X86)</f>
        <v>0</v>
      </c>
      <c r="Y88" s="227"/>
      <c r="Z88" s="226"/>
      <c r="AA88" s="226">
        <f>SUM(AA21,AA28,AA38,AA49,AA71,AA86)</f>
        <v>0</v>
      </c>
      <c r="AB88" s="227"/>
      <c r="AC88" s="226"/>
      <c r="AD88" s="232">
        <f>SUM(AD21,AD28,AD38,AD49,AD71,AD86)</f>
        <v>0</v>
      </c>
      <c r="AE88" s="227"/>
      <c r="AF88" s="226"/>
      <c r="AG88" s="226">
        <f>SUM(AG21,AG28,AG38,AG49,AG71,AG86)</f>
        <v>0</v>
      </c>
      <c r="AH88" s="227"/>
      <c r="AI88" s="226"/>
      <c r="AJ88" s="232">
        <f>SUM(AJ21,AJ28,AJ38,AJ49,AJ71,AJ86)</f>
        <v>0</v>
      </c>
      <c r="AK88" s="227"/>
      <c r="AL88" s="226"/>
      <c r="AM88" s="226">
        <f>SUM(AM21,AM28,AM38,AM49,AM71,AM86)</f>
        <v>0</v>
      </c>
      <c r="AN88" s="233">
        <f>SUM(AN21,AN28,AN38,AN49,AN71,AN86)</f>
        <v>0</v>
      </c>
      <c r="AO88" s="24"/>
    </row>
    <row r="89" spans="1:41" s="2" customFormat="1" x14ac:dyDescent="0.45">
      <c r="A89" s="56"/>
      <c r="B89" s="57"/>
      <c r="C89" s="24"/>
      <c r="D89" s="61"/>
      <c r="E89" s="61"/>
      <c r="F89" s="61"/>
      <c r="G89" s="61"/>
      <c r="H89" s="61"/>
      <c r="I89" s="61"/>
      <c r="J89" s="57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111">
        <f>+AN88-H88</f>
        <v>0</v>
      </c>
      <c r="AO89" s="24"/>
    </row>
    <row r="91" spans="1:41" s="2" customFormat="1" x14ac:dyDescent="0.45">
      <c r="J91" s="58"/>
    </row>
  </sheetData>
  <mergeCells count="15">
    <mergeCell ref="V7:X7"/>
    <mergeCell ref="B2:L3"/>
    <mergeCell ref="C4:L4"/>
    <mergeCell ref="B7:D7"/>
    <mergeCell ref="J7:L7"/>
    <mergeCell ref="P7:R7"/>
    <mergeCell ref="B6:AN6"/>
    <mergeCell ref="Y7:AA7"/>
    <mergeCell ref="S7:U7"/>
    <mergeCell ref="M7:O7"/>
    <mergeCell ref="E7:G7"/>
    <mergeCell ref="AB7:AD7"/>
    <mergeCell ref="AE7:AG7"/>
    <mergeCell ref="AH7:AJ7"/>
    <mergeCell ref="AK7:AM7"/>
  </mergeCells>
  <dataValidations count="1">
    <dataValidation allowBlank="1" showInputMessage="1" showErrorMessage="1" errorTitle="Link" error="This cell contains a formula" promptTitle="Linked Cell" prompt="This cell is linked to another worksheet" sqref="B13:G20" xr:uid="{2EA8AFCE-986E-4DDC-A4FC-F0E2FE4613E6}">
      <formula1>0</formula1>
      <formula2>0</formula2>
    </dataValidation>
  </dataValidations>
  <pageMargins left="0.75" right="0.75" top="0.5" bottom="0.46041666666666697" header="0.51180555555555496" footer="0.5"/>
  <pageSetup scale="48" firstPageNumber="0" orientation="landscape" horizontalDpi="300" verticalDpi="300"/>
  <headerFooter>
    <oddFooter>&amp;LPage &amp;P of &amp;N</oddFooter>
  </headerFooter>
  <rowBreaks count="2" manualBreakCount="2">
    <brk id="38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8DF9-20C6-4DF7-A580-E99909B7FC19}">
  <dimension ref="A1:AF116"/>
  <sheetViews>
    <sheetView topLeftCell="A9" zoomScaleNormal="100" workbookViewId="0">
      <selection activeCell="D10" sqref="D10"/>
    </sheetView>
  </sheetViews>
  <sheetFormatPr baseColWidth="10" defaultColWidth="9.109375" defaultRowHeight="15" x14ac:dyDescent="0.4"/>
  <cols>
    <col min="1" max="1" width="6.83203125" customWidth="1"/>
    <col min="2" max="2" width="10.83203125" hidden="1" customWidth="1"/>
    <col min="3" max="3" width="10.83203125" customWidth="1"/>
    <col min="4" max="4" width="42" customWidth="1"/>
    <col min="5" max="5" width="14" bestFit="1" customWidth="1"/>
    <col min="6" max="6" width="11" bestFit="1" customWidth="1"/>
    <col min="7" max="7" width="19.5546875" customWidth="1"/>
    <col min="8" max="8" width="15.44140625" customWidth="1"/>
    <col min="9" max="32" width="9.109375" style="72" customWidth="1"/>
    <col min="33" max="259" width="9.109375" customWidth="1"/>
    <col min="260" max="1027" width="8.5546875" customWidth="1"/>
  </cols>
  <sheetData>
    <row r="1" spans="1:8" s="72" customFormat="1" x14ac:dyDescent="0.4">
      <c r="A1" s="1" t="s">
        <v>60</v>
      </c>
      <c r="B1" s="70"/>
      <c r="C1" s="70"/>
      <c r="D1" s="71"/>
      <c r="E1" s="71"/>
      <c r="F1" s="71"/>
      <c r="G1" s="71"/>
    </row>
    <row r="2" spans="1:8" s="72" customFormat="1" ht="15.75" customHeight="1" x14ac:dyDescent="0.4">
      <c r="A2" s="1" t="s">
        <v>61</v>
      </c>
      <c r="B2" s="70"/>
      <c r="C2" s="70"/>
      <c r="D2" s="71"/>
      <c r="E2" s="71"/>
      <c r="F2" s="71"/>
      <c r="G2" s="71"/>
    </row>
    <row r="3" spans="1:8" s="72" customFormat="1" x14ac:dyDescent="0.4">
      <c r="A3" s="304">
        <f>+Detallado!D2</f>
        <v>0</v>
      </c>
      <c r="B3" s="304"/>
      <c r="C3" s="304"/>
      <c r="D3" s="304"/>
      <c r="E3" s="304"/>
      <c r="F3" s="304"/>
      <c r="G3" s="85"/>
    </row>
    <row r="4" spans="1:8" s="72" customFormat="1" x14ac:dyDescent="0.4">
      <c r="A4" s="70" t="str">
        <f>+Detallado!A4</f>
        <v>Nombre de Organización:</v>
      </c>
      <c r="B4" s="70"/>
      <c r="C4" s="70"/>
      <c r="D4" s="71"/>
      <c r="E4" s="71"/>
      <c r="F4" s="71"/>
      <c r="G4" s="71"/>
    </row>
    <row r="5" spans="1:8" s="72" customFormat="1" x14ac:dyDescent="0.4">
      <c r="A5" s="70" t="str">
        <f>+Detallado!A5</f>
        <v xml:space="preserve">Duración del Proyecto: </v>
      </c>
      <c r="B5" s="70"/>
      <c r="C5" s="70"/>
      <c r="D5" s="71"/>
      <c r="E5" s="71"/>
      <c r="F5" s="71"/>
      <c r="G5" s="71"/>
    </row>
    <row r="6" spans="1:8" s="72" customFormat="1" x14ac:dyDescent="0.4">
      <c r="A6" s="68"/>
      <c r="B6" s="68"/>
      <c r="C6" s="68"/>
      <c r="D6" s="69"/>
      <c r="E6" s="69"/>
      <c r="F6" s="69"/>
      <c r="G6" s="69"/>
    </row>
    <row r="7" spans="1:8" s="72" customFormat="1" x14ac:dyDescent="0.4">
      <c r="A7" s="70"/>
      <c r="B7" s="70"/>
      <c r="C7" s="70"/>
      <c r="D7" s="70" t="s">
        <v>80</v>
      </c>
      <c r="E7" s="71"/>
      <c r="F7" s="71"/>
      <c r="G7" s="71"/>
    </row>
    <row r="8" spans="1:8" s="72" customFormat="1" ht="6" customHeight="1" x14ac:dyDescent="0.4">
      <c r="A8" s="70"/>
      <c r="B8" s="70"/>
      <c r="C8" s="70"/>
      <c r="D8" s="71"/>
      <c r="E8" s="71"/>
      <c r="F8" s="71"/>
      <c r="G8" s="71"/>
    </row>
    <row r="9" spans="1:8" ht="45.4" thickBot="1" x14ac:dyDescent="0.45">
      <c r="A9" s="197" t="s">
        <v>81</v>
      </c>
      <c r="B9" s="197" t="s">
        <v>82</v>
      </c>
      <c r="C9" s="234" t="s">
        <v>83</v>
      </c>
      <c r="D9" s="197" t="s">
        <v>84</v>
      </c>
      <c r="E9" s="234" t="s">
        <v>85</v>
      </c>
      <c r="F9" s="197" t="s">
        <v>29</v>
      </c>
      <c r="G9" s="234" t="s">
        <v>86</v>
      </c>
      <c r="H9" s="197" t="s">
        <v>87</v>
      </c>
    </row>
    <row r="10" spans="1:8" ht="57.75" customHeight="1" thickBot="1" x14ac:dyDescent="0.45">
      <c r="A10" s="235">
        <v>1</v>
      </c>
      <c r="B10" s="236">
        <v>43479</v>
      </c>
      <c r="C10" s="236"/>
      <c r="D10" s="237"/>
      <c r="E10" s="238">
        <f>+'Detallado por hitos'!L88</f>
        <v>0</v>
      </c>
      <c r="F10" s="239" t="e">
        <f>E10/$E$15</f>
        <v>#DIV/0!</v>
      </c>
      <c r="G10" s="238">
        <f>+'Detallado por hitos'!O88</f>
        <v>0</v>
      </c>
      <c r="H10" s="240"/>
    </row>
    <row r="11" spans="1:8" ht="65.55" customHeight="1" thickBot="1" x14ac:dyDescent="0.45">
      <c r="A11" s="235">
        <v>2</v>
      </c>
      <c r="B11" s="236">
        <v>43573</v>
      </c>
      <c r="C11" s="236"/>
      <c r="D11" s="237"/>
      <c r="E11" s="238">
        <f>+'Detallado por hitos'!R88</f>
        <v>0</v>
      </c>
      <c r="F11" s="239" t="e">
        <f>E11/$E$15</f>
        <v>#DIV/0!</v>
      </c>
      <c r="G11" s="238">
        <f>+'Detallado por hitos'!U88</f>
        <v>0</v>
      </c>
      <c r="H11" s="240"/>
    </row>
    <row r="12" spans="1:8" ht="65.55" customHeight="1" thickBot="1" x14ac:dyDescent="0.45">
      <c r="A12" s="235">
        <v>3</v>
      </c>
      <c r="B12" s="236">
        <v>43677</v>
      </c>
      <c r="C12" s="236"/>
      <c r="D12" s="237"/>
      <c r="E12" s="238">
        <f>+'Detallado por hitos'!X88</f>
        <v>0</v>
      </c>
      <c r="F12" s="239" t="e">
        <f>E12/$E$15</f>
        <v>#DIV/0!</v>
      </c>
      <c r="G12" s="238">
        <f>+'Detallado por hitos'!AA88</f>
        <v>0</v>
      </c>
      <c r="H12" s="240"/>
    </row>
    <row r="13" spans="1:8" ht="62" customHeight="1" thickBot="1" x14ac:dyDescent="0.45">
      <c r="A13" s="235">
        <v>4</v>
      </c>
      <c r="B13" s="241"/>
      <c r="C13" s="236"/>
      <c r="D13" s="237"/>
      <c r="E13" s="238">
        <f>+'Detallado por hitos'!AD89</f>
        <v>0</v>
      </c>
      <c r="F13" s="239" t="e">
        <f>E13/$E$15</f>
        <v>#DIV/0!</v>
      </c>
      <c r="G13" s="238">
        <f>+'Detallado por hitos'!AG89</f>
        <v>0</v>
      </c>
      <c r="H13" s="240"/>
    </row>
    <row r="14" spans="1:8" ht="55.5" customHeight="1" thickBot="1" x14ac:dyDescent="0.45">
      <c r="A14" s="235">
        <v>5</v>
      </c>
      <c r="B14" s="241"/>
      <c r="C14" s="236"/>
      <c r="D14" s="237"/>
      <c r="E14" s="238">
        <f>+'Detallado por hitos'!AJ90</f>
        <v>0</v>
      </c>
      <c r="F14" s="239" t="e">
        <f>E14/$E$15</f>
        <v>#DIV/0!</v>
      </c>
      <c r="G14" s="238">
        <f>+'Detallado por hitos'!AM90</f>
        <v>0</v>
      </c>
      <c r="H14" s="240"/>
    </row>
    <row r="15" spans="1:8" ht="15.4" thickBot="1" x14ac:dyDescent="0.45">
      <c r="A15" s="305" t="s">
        <v>88</v>
      </c>
      <c r="B15" s="306"/>
      <c r="C15" s="306"/>
      <c r="D15" s="307"/>
      <c r="E15" s="242">
        <f>SUM(E10:E14)</f>
        <v>0</v>
      </c>
      <c r="F15" s="243" t="e">
        <f>SUM(F10:F12)</f>
        <v>#DIV/0!</v>
      </c>
      <c r="G15" s="242">
        <f>SUM(G10:G14)</f>
        <v>0</v>
      </c>
      <c r="H15" s="72"/>
    </row>
    <row r="16" spans="1:8" s="72" customFormat="1" ht="15.4" x14ac:dyDescent="0.45">
      <c r="A16" s="73"/>
      <c r="B16" s="74"/>
      <c r="C16" s="74"/>
      <c r="D16" s="74"/>
      <c r="E16" s="74"/>
      <c r="F16" s="74"/>
      <c r="G16" s="112">
        <f>+E15+G15</f>
        <v>0</v>
      </c>
    </row>
    <row r="17" spans="1:7" s="72" customFormat="1" ht="15.4" x14ac:dyDescent="0.45">
      <c r="A17" s="75"/>
      <c r="B17" s="76"/>
      <c r="C17" s="76"/>
      <c r="D17" s="76"/>
      <c r="E17" s="76"/>
      <c r="F17" s="76"/>
      <c r="G17" s="76"/>
    </row>
    <row r="18" spans="1:7" s="72" customFormat="1" x14ac:dyDescent="0.4"/>
    <row r="19" spans="1:7" s="72" customFormat="1" x14ac:dyDescent="0.4"/>
    <row r="20" spans="1:7" s="72" customFormat="1" x14ac:dyDescent="0.4">
      <c r="D20" s="77"/>
    </row>
    <row r="21" spans="1:7" s="72" customFormat="1" x14ac:dyDescent="0.4"/>
    <row r="22" spans="1:7" s="72" customFormat="1" x14ac:dyDescent="0.4"/>
    <row r="23" spans="1:7" s="72" customFormat="1" x14ac:dyDescent="0.4"/>
    <row r="24" spans="1:7" s="72" customFormat="1" x14ac:dyDescent="0.4"/>
    <row r="25" spans="1:7" s="72" customFormat="1" x14ac:dyDescent="0.4"/>
    <row r="26" spans="1:7" s="72" customFormat="1" x14ac:dyDescent="0.4"/>
    <row r="27" spans="1:7" s="72" customFormat="1" x14ac:dyDescent="0.4"/>
    <row r="28" spans="1:7" s="72" customFormat="1" x14ac:dyDescent="0.4"/>
    <row r="29" spans="1:7" s="72" customFormat="1" x14ac:dyDescent="0.4"/>
    <row r="30" spans="1:7" s="72" customFormat="1" x14ac:dyDescent="0.4"/>
    <row r="31" spans="1:7" s="72" customFormat="1" x14ac:dyDescent="0.4"/>
    <row r="32" spans="1:7" s="72" customFormat="1" x14ac:dyDescent="0.4"/>
    <row r="33" s="72" customFormat="1" x14ac:dyDescent="0.4"/>
    <row r="34" s="72" customFormat="1" x14ac:dyDescent="0.4"/>
    <row r="35" s="72" customFormat="1" x14ac:dyDescent="0.4"/>
    <row r="36" s="72" customFormat="1" x14ac:dyDescent="0.4"/>
    <row r="37" s="72" customFormat="1" x14ac:dyDescent="0.4"/>
    <row r="38" s="72" customFormat="1" x14ac:dyDescent="0.4"/>
    <row r="39" s="72" customFormat="1" x14ac:dyDescent="0.4"/>
    <row r="40" s="72" customFormat="1" x14ac:dyDescent="0.4"/>
    <row r="41" s="72" customFormat="1" x14ac:dyDescent="0.4"/>
    <row r="42" s="72" customFormat="1" x14ac:dyDescent="0.4"/>
    <row r="43" s="72" customFormat="1" x14ac:dyDescent="0.4"/>
    <row r="44" s="72" customFormat="1" x14ac:dyDescent="0.4"/>
    <row r="45" s="72" customFormat="1" x14ac:dyDescent="0.4"/>
    <row r="46" s="72" customFormat="1" x14ac:dyDescent="0.4"/>
    <row r="47" s="72" customFormat="1" x14ac:dyDescent="0.4"/>
    <row r="48" s="72" customFormat="1" x14ac:dyDescent="0.4"/>
    <row r="49" s="72" customFormat="1" x14ac:dyDescent="0.4"/>
    <row r="50" s="72" customFormat="1" x14ac:dyDescent="0.4"/>
    <row r="51" s="72" customFormat="1" x14ac:dyDescent="0.4"/>
    <row r="52" s="72" customFormat="1" x14ac:dyDescent="0.4"/>
    <row r="53" s="72" customFormat="1" x14ac:dyDescent="0.4"/>
    <row r="54" s="72" customFormat="1" x14ac:dyDescent="0.4"/>
    <row r="55" s="72" customFormat="1" x14ac:dyDescent="0.4"/>
    <row r="56" s="72" customFormat="1" x14ac:dyDescent="0.4"/>
    <row r="57" s="72" customFormat="1" x14ac:dyDescent="0.4"/>
    <row r="58" s="72" customFormat="1" x14ac:dyDescent="0.4"/>
    <row r="59" s="72" customFormat="1" x14ac:dyDescent="0.4"/>
    <row r="60" s="72" customFormat="1" x14ac:dyDescent="0.4"/>
    <row r="61" s="72" customFormat="1" x14ac:dyDescent="0.4"/>
    <row r="62" s="72" customFormat="1" x14ac:dyDescent="0.4"/>
    <row r="63" s="72" customFormat="1" x14ac:dyDescent="0.4"/>
    <row r="64" s="72" customFormat="1" x14ac:dyDescent="0.4"/>
    <row r="65" s="72" customFormat="1" x14ac:dyDescent="0.4"/>
    <row r="66" s="72" customFormat="1" x14ac:dyDescent="0.4"/>
    <row r="67" s="72" customFormat="1" x14ac:dyDescent="0.4"/>
    <row r="68" s="72" customFormat="1" x14ac:dyDescent="0.4"/>
    <row r="69" s="72" customFormat="1" x14ac:dyDescent="0.4"/>
    <row r="70" s="72" customFormat="1" x14ac:dyDescent="0.4"/>
    <row r="71" s="72" customFormat="1" x14ac:dyDescent="0.4"/>
    <row r="72" s="72" customFormat="1" x14ac:dyDescent="0.4"/>
    <row r="73" s="72" customFormat="1" x14ac:dyDescent="0.4"/>
    <row r="74" s="72" customFormat="1" x14ac:dyDescent="0.4"/>
    <row r="75" s="72" customFormat="1" x14ac:dyDescent="0.4"/>
    <row r="76" s="72" customFormat="1" x14ac:dyDescent="0.4"/>
    <row r="77" s="72" customFormat="1" x14ac:dyDescent="0.4"/>
    <row r="78" s="72" customFormat="1" x14ac:dyDescent="0.4"/>
    <row r="79" s="72" customFormat="1" x14ac:dyDescent="0.4"/>
    <row r="80" s="72" customFormat="1" x14ac:dyDescent="0.4"/>
    <row r="81" s="72" customFormat="1" x14ac:dyDescent="0.4"/>
    <row r="82" s="72" customFormat="1" x14ac:dyDescent="0.4"/>
    <row r="83" s="72" customFormat="1" x14ac:dyDescent="0.4"/>
    <row r="84" s="72" customFormat="1" x14ac:dyDescent="0.4"/>
    <row r="85" s="72" customFormat="1" x14ac:dyDescent="0.4"/>
    <row r="86" s="72" customFormat="1" x14ac:dyDescent="0.4"/>
    <row r="87" s="72" customFormat="1" x14ac:dyDescent="0.4"/>
    <row r="88" s="72" customFormat="1" x14ac:dyDescent="0.4"/>
    <row r="89" s="72" customFormat="1" x14ac:dyDescent="0.4"/>
    <row r="90" s="72" customFormat="1" x14ac:dyDescent="0.4"/>
    <row r="91" s="72" customFormat="1" x14ac:dyDescent="0.4"/>
    <row r="92" s="72" customFormat="1" x14ac:dyDescent="0.4"/>
    <row r="93" s="72" customFormat="1" x14ac:dyDescent="0.4"/>
    <row r="94" s="72" customFormat="1" x14ac:dyDescent="0.4"/>
    <row r="95" s="72" customFormat="1" x14ac:dyDescent="0.4"/>
    <row r="96" s="72" customFormat="1" x14ac:dyDescent="0.4"/>
    <row r="97" s="72" customFormat="1" x14ac:dyDescent="0.4"/>
    <row r="98" s="72" customFormat="1" x14ac:dyDescent="0.4"/>
    <row r="99" s="72" customFormat="1" x14ac:dyDescent="0.4"/>
    <row r="100" s="72" customFormat="1" x14ac:dyDescent="0.4"/>
    <row r="101" s="72" customFormat="1" x14ac:dyDescent="0.4"/>
    <row r="102" s="72" customFormat="1" x14ac:dyDescent="0.4"/>
    <row r="103" s="72" customFormat="1" x14ac:dyDescent="0.4"/>
    <row r="104" s="72" customFormat="1" x14ac:dyDescent="0.4"/>
    <row r="105" s="72" customFormat="1" x14ac:dyDescent="0.4"/>
    <row r="106" s="72" customFormat="1" x14ac:dyDescent="0.4"/>
    <row r="107" s="72" customFormat="1" x14ac:dyDescent="0.4"/>
    <row r="108" s="72" customFormat="1" x14ac:dyDescent="0.4"/>
    <row r="109" s="72" customFormat="1" x14ac:dyDescent="0.4"/>
    <row r="110" s="72" customFormat="1" x14ac:dyDescent="0.4"/>
    <row r="111" s="72" customFormat="1" x14ac:dyDescent="0.4"/>
    <row r="112" s="72" customFormat="1" x14ac:dyDescent="0.4"/>
    <row r="113" s="72" customFormat="1" x14ac:dyDescent="0.4"/>
    <row r="114" s="72" customFormat="1" x14ac:dyDescent="0.4"/>
    <row r="115" s="72" customFormat="1" x14ac:dyDescent="0.4"/>
    <row r="116" s="72" customFormat="1" x14ac:dyDescent="0.4"/>
  </sheetData>
  <mergeCells count="2">
    <mergeCell ref="A3:F3"/>
    <mergeCell ref="A15:D15"/>
  </mergeCells>
  <pageMargins left="0.69930555555555496" right="0.69930555555555496" top="0.75" bottom="0.75" header="0.51180555555555496" footer="0.51180555555555496"/>
  <pageSetup scale="90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A38AABCCE7004A875253610AF68728" ma:contentTypeVersion="12" ma:contentTypeDescription="Crear nuevo documento." ma:contentTypeScope="" ma:versionID="a09914b8187c33bb7476b26424156aba">
  <xsd:schema xmlns:xsd="http://www.w3.org/2001/XMLSchema" xmlns:xs="http://www.w3.org/2001/XMLSchema" xmlns:p="http://schemas.microsoft.com/office/2006/metadata/properties" xmlns:ns2="c69c4bde-d544-4997-93a4-fff0d7659066" xmlns:ns3="0e837a17-ec48-4225-926a-ca041fe62248" targetNamespace="http://schemas.microsoft.com/office/2006/metadata/properties" ma:root="true" ma:fieldsID="33d0f4abf21c0cd15e66ebf25387e4c1" ns2:_="" ns3:_="">
    <xsd:import namespace="c69c4bde-d544-4997-93a4-fff0d7659066"/>
    <xsd:import namespace="0e837a17-ec48-4225-926a-ca041fe62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c4bde-d544-4997-93a4-fff0d7659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37a17-ec48-4225-926a-ca041fe622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2938A-052A-4964-8BC9-E02083C2E7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F3F388-3391-4A5D-A7E3-D66C2C0166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AD6FAC-A1A8-4302-B052-575B56EC42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9c4bde-d544-4997-93a4-fff0d7659066"/>
    <ds:schemaRef ds:uri="0e837a17-ec48-4225-926a-ca041fe622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Resumen</vt:lpstr>
      <vt:lpstr>Detallado</vt:lpstr>
      <vt:lpstr>Detallado por hitos</vt:lpstr>
      <vt:lpstr>Cronograma por hitos</vt:lpstr>
      <vt:lpstr>'Cronograma por hitos'!Área_de_impresión</vt:lpstr>
      <vt:lpstr>Detallado!Área_de_impresión</vt:lpstr>
      <vt:lpstr>'Detallado por hitos'!Área_de_impresión</vt:lpstr>
      <vt:lpstr>Resumen!Área_de_impresión</vt:lpstr>
      <vt:lpstr>Detallado!Print_Titles_0</vt:lpstr>
      <vt:lpstr>'Detallado por hitos'!Print_Titles_0</vt:lpstr>
      <vt:lpstr>Detallado!Print_Titles_0_0</vt:lpstr>
      <vt:lpstr>'Detallado por hitos'!Print_Titles_0_0</vt:lpstr>
      <vt:lpstr>'Detallado por hitos'!Print_Titles_MI</vt:lpstr>
      <vt:lpstr>Print_Titles_MI</vt:lpstr>
      <vt:lpstr>Detallado!Títulos_a_imprimir</vt:lpstr>
      <vt:lpstr>'Detallado por hitos'!Títulos_a_imprimir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MRenaud</dc:creator>
  <cp:keywords/>
  <dc:description/>
  <cp:lastModifiedBy>Elsa Maria Villegas Bateman</cp:lastModifiedBy>
  <cp:revision>4</cp:revision>
  <dcterms:created xsi:type="dcterms:W3CDTF">2018-09-24T20:04:54Z</dcterms:created>
  <dcterms:modified xsi:type="dcterms:W3CDTF">2024-09-17T21:56:08Z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0x010100D2A38AABCCE7004A875253610AF68728</vt:lpwstr>
  </property>
  <property fmtid="{D5CDD505-2E9C-101B-9397-08002B2CF9AE}" pid="3" name="_dlc_DocIdItemGuid">
    <vt:lpwstr>63ca050a-7e33-4429-9844-9cd845fd2b8a</vt:lpwstr>
  </property>
  <property fmtid="{D5CDD505-2E9C-101B-9397-08002B2CF9AE}" pid="4" name="MSIP_Label_bc6d2a8e-64d9-4b73-9f18-17aef038f534_Enabled">
    <vt:lpwstr>true</vt:lpwstr>
  </property>
  <property fmtid="{D5CDD505-2E9C-101B-9397-08002B2CF9AE}" pid="5" name="MSIP_Label_bc6d2a8e-64d9-4b73-9f18-17aef038f534_SetDate">
    <vt:lpwstr>2024-09-17T21:56:08Z</vt:lpwstr>
  </property>
  <property fmtid="{D5CDD505-2E9C-101B-9397-08002B2CF9AE}" pid="6" name="MSIP_Label_bc6d2a8e-64d9-4b73-9f18-17aef038f534_Method">
    <vt:lpwstr>Standard</vt:lpwstr>
  </property>
  <property fmtid="{D5CDD505-2E9C-101B-9397-08002B2CF9AE}" pid="7" name="MSIP_Label_bc6d2a8e-64d9-4b73-9f18-17aef038f534_Name">
    <vt:lpwstr>Internal Use Only</vt:lpwstr>
  </property>
  <property fmtid="{D5CDD505-2E9C-101B-9397-08002B2CF9AE}" pid="8" name="MSIP_Label_bc6d2a8e-64d9-4b73-9f18-17aef038f534_SiteId">
    <vt:lpwstr>abd8187b-19bd-45c7-9f9e-fbbff2d01267</vt:lpwstr>
  </property>
  <property fmtid="{D5CDD505-2E9C-101B-9397-08002B2CF9AE}" pid="9" name="MSIP_Label_bc6d2a8e-64d9-4b73-9f18-17aef038f534_ActionId">
    <vt:lpwstr>a776937a-60a2-4d6c-adfd-74aa12ed0ce2</vt:lpwstr>
  </property>
  <property fmtid="{D5CDD505-2E9C-101B-9397-08002B2CF9AE}" pid="10" name="MSIP_Label_bc6d2a8e-64d9-4b73-9f18-17aef038f534_ContentBits">
    <vt:lpwstr>0</vt:lpwstr>
  </property>
</Properties>
</file>